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C:\Users\mangel\Desktop\ROSTER\BASKETBALL\"/>
    </mc:Choice>
  </mc:AlternateContent>
  <xr:revisionPtr revIDLastSave="0" documentId="13_ncr:1_{0B35DAD6-FBA1-4A41-B478-44012ECCC688}" xr6:coauthVersionLast="46" xr6:coauthVersionMax="46" xr10:uidLastSave="{00000000-0000-0000-0000-000000000000}"/>
  <bookViews>
    <workbookView xWindow="20370" yWindow="-120" windowWidth="29040" windowHeight="15840" xr2:uid="{00000000-000D-0000-FFFF-FFFF00000000}"/>
  </bookViews>
  <sheets>
    <sheet name="INDEX" sheetId="7" r:id="rId1"/>
    <sheet name="BASKETBALL LIST MEN" sheetId="1" r:id="rId2"/>
    <sheet name="BASKETBALL LIST WOMEN" sheetId="5" r:id="rId3"/>
    <sheet name="BASKETBALL LIST YOUTH" sheetId="6" r:id="rId4"/>
    <sheet name="MENS-WOMEN-LOOSE FIT SHIRT" sheetId="12" r:id="rId5"/>
    <sheet name="YOUTH-LOOSE FIT SHIRT" sheetId="13" r:id="rId6"/>
    <sheet name="BASKETBALL LIST MEN (FILL INS )" sheetId="14" r:id="rId7"/>
    <sheet name="BASKETBALL LIST WOMEN(FILL INS)" sheetId="15" r:id="rId8"/>
    <sheet name="BASKETBALL LIST YOUTH(FILL INS)" sheetId="16" r:id="rId9"/>
    <sheet name="DECORATIONS" sheetId="3" r:id="rId10"/>
  </sheets>
  <externalReferences>
    <externalReference r:id="rId11"/>
  </externalReferences>
  <definedNames>
    <definedName name="_xlnm._FilterDatabase" localSheetId="1" hidden="1">'BASKETBALL LIST MEN'!$A$27:$F$27</definedName>
    <definedName name="_xlnm._FilterDatabase" localSheetId="6" hidden="1">'BASKETBALL LIST MEN (FILL INS )'!$A$27:$F$27</definedName>
    <definedName name="_xlnm._FilterDatabase" localSheetId="2" hidden="1">'BASKETBALL LIST WOMEN'!$A$27:$F$27</definedName>
    <definedName name="_xlnm._FilterDatabase" localSheetId="7" hidden="1">'BASKETBALL LIST WOMEN(FILL INS)'!$A$27:$F$27</definedName>
    <definedName name="_xlnm._FilterDatabase" localSheetId="4" hidden="1">'MENS-WOMEN-LOOSE FIT SHIRT'!$A$24:$F$24</definedName>
    <definedName name="_xlnm._FilterDatabase" localSheetId="5" hidden="1">'YOUTH-LOOSE FIT SHIRT'!$A$24:$F$24</definedName>
    <definedName name="at" localSheetId="1">'BASKETBALL LIST MEN'!#REF!</definedName>
    <definedName name="at" localSheetId="6">'BASKETBALL LIST MEN (FILL INS )'!#REF!</definedName>
    <definedName name="at" localSheetId="2">'BASKETBALL LIST WOMEN'!#REF!</definedName>
    <definedName name="at" localSheetId="7">'BASKETBALL LIST WOMEN(FILL INS)'!#REF!</definedName>
    <definedName name="at" localSheetId="3">'BASKETBALL LIST YOUTH'!#REF!</definedName>
    <definedName name="at" localSheetId="8">'BASKETBALL LIST YOUTH(FILL INS)'!#REF!</definedName>
    <definedName name="at" localSheetId="4">'MENS-WOMEN-LOOSE FIT SHIRT'!#REF!</definedName>
    <definedName name="at" localSheetId="5">'YOUTH-LOOSE FIT SHIRT'!#REF!</definedName>
    <definedName name="at">'[1]Basketball Jersey'!$CW$79:$CW$81</definedName>
    <definedName name="ev" localSheetId="1">'BASKETBALL LIST MEN'!#REF!</definedName>
    <definedName name="ev" localSheetId="6">'BASKETBALL LIST MEN (FILL INS )'!#REF!</definedName>
    <definedName name="ev" localSheetId="2">'BASKETBALL LIST WOMEN'!#REF!</definedName>
    <definedName name="ev" localSheetId="7">'BASKETBALL LIST WOMEN(FILL INS)'!#REF!</definedName>
    <definedName name="ev" localSheetId="3">'BASKETBALL LIST YOUTH'!#REF!</definedName>
    <definedName name="ev" localSheetId="8">'BASKETBALL LIST YOUTH(FILL INS)'!#REF!</definedName>
    <definedName name="ev" localSheetId="4">'MENS-WOMEN-LOOSE FIT SHIRT'!#REF!</definedName>
    <definedName name="ev" localSheetId="5">'YOUTH-LOOSE FIT SHIRT'!#REF!</definedName>
    <definedName name="ev">'[1]Basketball Jersey'!$CW$75:$CW$77</definedName>
    <definedName name="ft" localSheetId="1">'BASKETBALL LIST MEN'!#REF!</definedName>
    <definedName name="ft" localSheetId="6">'BASKETBALL LIST MEN (FILL INS )'!#REF!</definedName>
    <definedName name="ft" localSheetId="2">'BASKETBALL LIST WOMEN'!#REF!</definedName>
    <definedName name="ft" localSheetId="7">'BASKETBALL LIST WOMEN(FILL INS)'!#REF!</definedName>
    <definedName name="ft" localSheetId="3">'BASKETBALL LIST YOUTH'!#REF!</definedName>
    <definedName name="ft" localSheetId="8">'BASKETBALL LIST YOUTH(FILL INS)'!#REF!</definedName>
    <definedName name="ft" localSheetId="4">'MENS-WOMEN-LOOSE FIT SHIRT'!#REF!</definedName>
    <definedName name="ft" localSheetId="5">'YOUTH-LOOSE FIT SHIRT'!#REF!</definedName>
    <definedName name="ft">'[1]Basketball Jersey'!$CW$97:$CW$98</definedName>
    <definedName name="mit" localSheetId="1">'BASKETBALL LIST MEN'!#REF!</definedName>
    <definedName name="mit" localSheetId="6">'BASKETBALL LIST MEN (FILL INS )'!#REF!</definedName>
    <definedName name="mit" localSheetId="2">'BASKETBALL LIST WOMEN'!#REF!</definedName>
    <definedName name="mit" localSheetId="7">'BASKETBALL LIST WOMEN(FILL INS)'!#REF!</definedName>
    <definedName name="mit" localSheetId="3">'BASKETBALL LIST YOUTH'!#REF!</definedName>
    <definedName name="mit" localSheetId="8">'BASKETBALL LIST YOUTH(FILL INS)'!#REF!</definedName>
    <definedName name="mit" localSheetId="4">'MENS-WOMEN-LOOSE FIT SHIRT'!#REF!</definedName>
    <definedName name="mit" localSheetId="5">'YOUTH-LOOSE FIT SHIRT'!#REF!</definedName>
    <definedName name="nx" localSheetId="1">'BASKETBALL LIST MEN'!#REF!</definedName>
    <definedName name="nx" localSheetId="6">'BASKETBALL LIST MEN (FILL INS )'!#REF!</definedName>
    <definedName name="nx" localSheetId="2">'BASKETBALL LIST WOMEN'!#REF!</definedName>
    <definedName name="nx" localSheetId="7">'BASKETBALL LIST WOMEN(FILL INS)'!#REF!</definedName>
    <definedName name="nx" localSheetId="3">'BASKETBALL LIST YOUTH'!#REF!</definedName>
    <definedName name="nx" localSheetId="8">'BASKETBALL LIST YOUTH(FILL INS)'!#REF!</definedName>
    <definedName name="nx" localSheetId="4">'MENS-WOMEN-LOOSE FIT SHIRT'!#REF!</definedName>
    <definedName name="nx" localSheetId="5">'YOUTH-LOOSE FIT SHIRT'!#REF!</definedName>
    <definedName name="nx">'[1]Basketball Jersey'!$CW$87:$CW$88</definedName>
    <definedName name="_xlnm.Print_Area" localSheetId="1">'BASKETBALL LIST MEN'!$A$1:$S$75</definedName>
    <definedName name="_xlnm.Print_Area" localSheetId="6">'BASKETBALL LIST MEN (FILL INS )'!$A$1:$S$75</definedName>
    <definedName name="_xlnm.Print_Area" localSheetId="2">'BASKETBALL LIST WOMEN'!$A$1:$S$75</definedName>
    <definedName name="_xlnm.Print_Area" localSheetId="7">'BASKETBALL LIST WOMEN(FILL INS)'!$A$1:$S$75</definedName>
    <definedName name="_xlnm.Print_Area" localSheetId="3">'BASKETBALL LIST YOUTH'!$A$1:$S$75</definedName>
    <definedName name="_xlnm.Print_Area" localSheetId="8">'BASKETBALL LIST YOUTH(FILL INS)'!$A$1:$S$75</definedName>
    <definedName name="_xlnm.Print_Area" localSheetId="9">DECORATIONS!$B$1:$S$81</definedName>
    <definedName name="_xlnm.Print_Area" localSheetId="4">'MENS-WOMEN-LOOSE FIT SHIRT'!$A$1:$S$72</definedName>
    <definedName name="_xlnm.Print_Area" localSheetId="5">'YOUTH-LOOSE FIT SHIRT'!$A$1:$S$72</definedName>
    <definedName name="ss" localSheetId="1">'BASKETBALL LIST MEN'!#REF!</definedName>
    <definedName name="ss" localSheetId="6">'BASKETBALL LIST MEN (FILL INS )'!#REF!</definedName>
    <definedName name="ss" localSheetId="2">'BASKETBALL LIST WOMEN'!#REF!</definedName>
    <definedName name="ss" localSheetId="7">'BASKETBALL LIST WOMEN(FILL INS)'!#REF!</definedName>
    <definedName name="ss" localSheetId="3">'BASKETBALL LIST YOUTH'!#REF!</definedName>
    <definedName name="ss" localSheetId="8">'BASKETBALL LIST YOUTH(FILL INS)'!#REF!</definedName>
    <definedName name="ss" localSheetId="4">'MENS-WOMEN-LOOSE FIT SHIRT'!#REF!</definedName>
    <definedName name="ss" localSheetId="5">'YOUTH-LOOSE FIT SHIRT'!#REF!</definedName>
    <definedName name="st" localSheetId="1">'BASKETBALL LIST MEN'!#REF!</definedName>
    <definedName name="st" localSheetId="6">'BASKETBALL LIST MEN (FILL INS )'!#REF!</definedName>
    <definedName name="st" localSheetId="2">'BASKETBALL LIST WOMEN'!#REF!</definedName>
    <definedName name="st" localSheetId="7">'BASKETBALL LIST WOMEN(FILL INS)'!#REF!</definedName>
    <definedName name="st" localSheetId="3">'BASKETBALL LIST YOUTH'!#REF!</definedName>
    <definedName name="st" localSheetId="8">'BASKETBALL LIST YOUTH(FILL INS)'!#REF!</definedName>
    <definedName name="st" localSheetId="4">'MENS-WOMEN-LOOSE FIT SHIRT'!#REF!</definedName>
    <definedName name="st" localSheetId="5">'YOUTH-LOOSE FIT SHIRT'!#REF!</definedName>
    <definedName name="st">'[1]Basketball Jersey'!$CW$83:$CW$85</definedName>
    <definedName name="su" localSheetId="1">'BASKETBALL LIST MEN'!#REF!</definedName>
    <definedName name="su" localSheetId="6">'BASKETBALL LIST MEN (FILL INS )'!#REF!</definedName>
    <definedName name="su" localSheetId="2">'BASKETBALL LIST WOMEN'!#REF!</definedName>
    <definedName name="su" localSheetId="7">'BASKETBALL LIST WOMEN(FILL INS)'!#REF!</definedName>
    <definedName name="su" localSheetId="3">'BASKETBALL LIST YOUTH'!#REF!</definedName>
    <definedName name="su" localSheetId="8">'BASKETBALL LIST YOUTH(FILL INS)'!#REF!</definedName>
    <definedName name="su" localSheetId="4">'MENS-WOMEN-LOOSE FIT SHIRT'!#REF!</definedName>
    <definedName name="su" localSheetId="5">'YOUTH-LOOSE FIT SHIRT'!#REF!</definedName>
    <definedName name="su">'[1]Basketball Jersey'!$CW$93:$CW$95</definedName>
    <definedName name="wp" localSheetId="1">'BASKETBALL LIST MEN'!#REF!</definedName>
    <definedName name="wp" localSheetId="6">'BASKETBALL LIST MEN (FILL INS )'!#REF!</definedName>
    <definedName name="wp" localSheetId="2">'BASKETBALL LIST WOMEN'!#REF!</definedName>
    <definedName name="wp" localSheetId="7">'BASKETBALL LIST WOMEN(FILL INS)'!#REF!</definedName>
    <definedName name="wp" localSheetId="3">'BASKETBALL LIST YOUTH'!#REF!</definedName>
    <definedName name="wp" localSheetId="8">'BASKETBALL LIST YOUTH(FILL INS)'!#REF!</definedName>
    <definedName name="wp" localSheetId="4">'MENS-WOMEN-LOOSE FIT SHIRT'!#REF!</definedName>
    <definedName name="wp" localSheetId="5">'YOUTH-LOOSE FIT SHIRT'!#REF!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4" i="6" l="1"/>
  <c r="R45" i="6"/>
  <c r="R43" i="6"/>
  <c r="F8" i="6"/>
  <c r="F8" i="16"/>
  <c r="F5" i="6"/>
  <c r="F5" i="16"/>
  <c r="F8" i="5" l="1"/>
  <c r="F5" i="5"/>
  <c r="F5" i="15"/>
  <c r="F8" i="1"/>
  <c r="F5" i="1"/>
  <c r="F8" i="14"/>
  <c r="F5" i="14"/>
  <c r="Q68" i="1" l="1"/>
  <c r="Q67" i="1"/>
  <c r="Q66" i="1"/>
  <c r="Q65" i="1"/>
  <c r="Q64" i="1"/>
  <c r="Q62" i="1"/>
  <c r="F8" i="15" l="1"/>
  <c r="Q62" i="5" l="1"/>
  <c r="Q61" i="5"/>
  <c r="Q60" i="5"/>
  <c r="Q59" i="5"/>
  <c r="Q57" i="5" l="1"/>
  <c r="Q63" i="5" l="1"/>
  <c r="M59" i="16" l="1"/>
  <c r="R50" i="16"/>
  <c r="R49" i="16"/>
  <c r="R48" i="16"/>
  <c r="K48" i="16"/>
  <c r="K47" i="16"/>
  <c r="Q46" i="16"/>
  <c r="K46" i="16"/>
  <c r="K45" i="16"/>
  <c r="K44" i="16"/>
  <c r="K43" i="16"/>
  <c r="K42" i="16"/>
  <c r="K41" i="16"/>
  <c r="K40" i="16"/>
  <c r="K39" i="16"/>
  <c r="K38" i="16"/>
  <c r="K37" i="16"/>
  <c r="K36" i="16"/>
  <c r="K35" i="16"/>
  <c r="K34" i="16"/>
  <c r="K33" i="16"/>
  <c r="K32" i="16"/>
  <c r="K31" i="16"/>
  <c r="K30" i="16"/>
  <c r="M55" i="16" s="1"/>
  <c r="K29" i="16"/>
  <c r="R51" i="16" l="1"/>
  <c r="M54" i="16"/>
  <c r="M56" i="16"/>
  <c r="M57" i="16"/>
  <c r="K52" i="16"/>
  <c r="M58" i="16" l="1"/>
  <c r="F75" i="16" l="1"/>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K22" i="16"/>
  <c r="N21" i="16"/>
  <c r="M21" i="16"/>
  <c r="K21" i="16"/>
  <c r="K18" i="16"/>
  <c r="K17" i="16"/>
  <c r="K15" i="16"/>
  <c r="F75" i="15"/>
  <c r="F74" i="15"/>
  <c r="F73" i="15"/>
  <c r="F72" i="15"/>
  <c r="F71" i="15"/>
  <c r="F70" i="15"/>
  <c r="F69" i="15"/>
  <c r="F68" i="15"/>
  <c r="F67" i="15"/>
  <c r="F66" i="15"/>
  <c r="M65" i="15"/>
  <c r="F65" i="15"/>
  <c r="F64" i="15"/>
  <c r="F63" i="15"/>
  <c r="F62" i="15"/>
  <c r="F61" i="15"/>
  <c r="F60" i="15"/>
  <c r="F59" i="15"/>
  <c r="F58" i="15"/>
  <c r="F57" i="15"/>
  <c r="F56" i="15"/>
  <c r="R55" i="15"/>
  <c r="K55" i="15"/>
  <c r="F55" i="15"/>
  <c r="R54" i="15"/>
  <c r="K54" i="15"/>
  <c r="F54" i="15"/>
  <c r="R53" i="15"/>
  <c r="K53" i="15"/>
  <c r="F53" i="15"/>
  <c r="K52" i="15"/>
  <c r="F52" i="15"/>
  <c r="Q51" i="15"/>
  <c r="K51" i="15"/>
  <c r="F51" i="15"/>
  <c r="K50" i="15"/>
  <c r="F50" i="15"/>
  <c r="K49" i="15"/>
  <c r="F49" i="15"/>
  <c r="K48" i="15"/>
  <c r="F48" i="15"/>
  <c r="K47" i="15"/>
  <c r="F47" i="15"/>
  <c r="K46" i="15"/>
  <c r="F46" i="15"/>
  <c r="K45" i="15"/>
  <c r="F45" i="15"/>
  <c r="K44" i="15"/>
  <c r="F44" i="15"/>
  <c r="K43" i="15"/>
  <c r="F43" i="15"/>
  <c r="K42" i="15"/>
  <c r="F42" i="15"/>
  <c r="K41" i="15"/>
  <c r="F41" i="15"/>
  <c r="K40" i="15"/>
  <c r="F40" i="15"/>
  <c r="K39" i="15"/>
  <c r="F39" i="15"/>
  <c r="K38" i="15"/>
  <c r="F38" i="15"/>
  <c r="K37" i="15"/>
  <c r="F37" i="15"/>
  <c r="K36" i="15"/>
  <c r="F36" i="15"/>
  <c r="K35" i="15"/>
  <c r="F35" i="15"/>
  <c r="K34" i="15"/>
  <c r="F34" i="15"/>
  <c r="K33" i="15"/>
  <c r="F33" i="15"/>
  <c r="K32" i="15"/>
  <c r="F32" i="15"/>
  <c r="K31" i="15"/>
  <c r="F31" i="15"/>
  <c r="K30" i="15"/>
  <c r="F30" i="15"/>
  <c r="K29" i="15"/>
  <c r="F29" i="15"/>
  <c r="K28" i="15"/>
  <c r="F28" i="15"/>
  <c r="K22" i="15"/>
  <c r="N21" i="15"/>
  <c r="M21" i="15"/>
  <c r="K21" i="15"/>
  <c r="K18" i="15"/>
  <c r="K17" i="15"/>
  <c r="K15" i="15"/>
  <c r="M62" i="15" l="1"/>
  <c r="K58" i="15"/>
  <c r="M60" i="16"/>
  <c r="M60" i="15"/>
  <c r="R56" i="15"/>
  <c r="M66" i="15"/>
  <c r="M61" i="15"/>
  <c r="M63" i="15"/>
  <c r="M64" i="15" l="1"/>
  <c r="F75" i="14"/>
  <c r="F74" i="14"/>
  <c r="F73" i="14"/>
  <c r="F72" i="14"/>
  <c r="F71" i="14"/>
  <c r="F70" i="14"/>
  <c r="M69" i="14"/>
  <c r="F69" i="14"/>
  <c r="F68" i="14"/>
  <c r="F67" i="14"/>
  <c r="F66" i="14"/>
  <c r="F65" i="14"/>
  <c r="F64" i="14"/>
  <c r="F63" i="14"/>
  <c r="F62" i="14"/>
  <c r="F61" i="14"/>
  <c r="F60" i="14"/>
  <c r="K59" i="14"/>
  <c r="F59" i="14"/>
  <c r="K58" i="14"/>
  <c r="F58" i="14"/>
  <c r="Q57" i="14"/>
  <c r="K57" i="14"/>
  <c r="F57" i="14"/>
  <c r="Q56" i="14"/>
  <c r="K56" i="14"/>
  <c r="F56" i="14"/>
  <c r="Q55" i="14"/>
  <c r="K55" i="14"/>
  <c r="F55" i="14"/>
  <c r="K54" i="14"/>
  <c r="F54" i="14"/>
  <c r="Q53" i="14"/>
  <c r="K53" i="14"/>
  <c r="F53" i="14"/>
  <c r="K52" i="14"/>
  <c r="F52" i="14"/>
  <c r="K51" i="14"/>
  <c r="F51" i="14"/>
  <c r="K50" i="14"/>
  <c r="F50" i="14"/>
  <c r="K49" i="14"/>
  <c r="F49" i="14"/>
  <c r="K48" i="14"/>
  <c r="F48" i="14"/>
  <c r="K47" i="14"/>
  <c r="F47" i="14"/>
  <c r="K46" i="14"/>
  <c r="F46" i="14"/>
  <c r="K45" i="14"/>
  <c r="F45" i="14"/>
  <c r="K44" i="14"/>
  <c r="F44" i="14"/>
  <c r="K43" i="14"/>
  <c r="F43" i="14"/>
  <c r="K42" i="14"/>
  <c r="F42" i="14"/>
  <c r="K41" i="14"/>
  <c r="F41" i="14"/>
  <c r="K40" i="14"/>
  <c r="F40" i="14"/>
  <c r="K39" i="14"/>
  <c r="F39" i="14"/>
  <c r="K38" i="14"/>
  <c r="F38" i="14"/>
  <c r="K37" i="14"/>
  <c r="F37" i="14"/>
  <c r="K36" i="14"/>
  <c r="F36" i="14"/>
  <c r="K35" i="14"/>
  <c r="F35" i="14"/>
  <c r="K34" i="14"/>
  <c r="F34" i="14"/>
  <c r="K33" i="14"/>
  <c r="F33" i="14"/>
  <c r="K32" i="14"/>
  <c r="F32" i="14"/>
  <c r="K31" i="14"/>
  <c r="F31" i="14"/>
  <c r="K30" i="14"/>
  <c r="F30" i="14"/>
  <c r="K29" i="14"/>
  <c r="F29" i="14"/>
  <c r="K28" i="14"/>
  <c r="F28" i="14"/>
  <c r="K22" i="14"/>
  <c r="N21" i="14"/>
  <c r="M21" i="14"/>
  <c r="K21" i="14"/>
  <c r="K18" i="14"/>
  <c r="K17" i="14"/>
  <c r="K15" i="14"/>
  <c r="M65" i="14" l="1"/>
  <c r="M67" i="14"/>
  <c r="M66" i="14"/>
  <c r="K62" i="14"/>
  <c r="Q58" i="14"/>
  <c r="M70" i="14"/>
  <c r="M64" i="14"/>
  <c r="F5" i="12"/>
  <c r="M68" i="14" l="1"/>
  <c r="M32" i="13"/>
  <c r="K29" i="13"/>
  <c r="Q41" i="6"/>
  <c r="K44" i="6"/>
  <c r="K43" i="6"/>
  <c r="K42" i="6"/>
  <c r="K41" i="6"/>
  <c r="F72" i="13" l="1"/>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K28" i="13"/>
  <c r="F29" i="13"/>
  <c r="K27" i="13"/>
  <c r="F28" i="13"/>
  <c r="K26" i="13"/>
  <c r="F27" i="13"/>
  <c r="K25" i="13"/>
  <c r="F26" i="13"/>
  <c r="F25" i="13"/>
  <c r="K19" i="13"/>
  <c r="N18" i="13"/>
  <c r="M18" i="13"/>
  <c r="K18" i="13"/>
  <c r="K15" i="13"/>
  <c r="K14" i="13"/>
  <c r="K12" i="13"/>
  <c r="M33" i="13" l="1"/>
  <c r="M31" i="13"/>
  <c r="M37"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K33" i="12"/>
  <c r="F33" i="12"/>
  <c r="K32" i="12"/>
  <c r="F32" i="12"/>
  <c r="K31" i="12"/>
  <c r="F31" i="12"/>
  <c r="K30" i="12"/>
  <c r="F30" i="12"/>
  <c r="K29" i="12"/>
  <c r="F29" i="12"/>
  <c r="K28" i="12"/>
  <c r="F28" i="12"/>
  <c r="K27" i="12"/>
  <c r="F27" i="12"/>
  <c r="K26" i="12"/>
  <c r="F26" i="12"/>
  <c r="K25" i="12"/>
  <c r="F25" i="12"/>
  <c r="K19" i="12"/>
  <c r="N18" i="12"/>
  <c r="M18" i="12"/>
  <c r="K18" i="12"/>
  <c r="K15" i="12"/>
  <c r="K14" i="12"/>
  <c r="K12" i="12"/>
  <c r="M38" i="12" l="1"/>
  <c r="M36" i="12"/>
  <c r="K22" i="6" l="1"/>
  <c r="N21" i="6"/>
  <c r="M21" i="6"/>
  <c r="K21" i="6"/>
  <c r="K18" i="6"/>
  <c r="K17" i="6"/>
  <c r="K15" i="6"/>
  <c r="K22" i="5"/>
  <c r="N21" i="5"/>
  <c r="M21" i="5"/>
  <c r="K21" i="5"/>
  <c r="K18" i="5"/>
  <c r="K17" i="5"/>
  <c r="K15" i="5"/>
  <c r="K22" i="1"/>
  <c r="N21" i="1"/>
  <c r="M21" i="1"/>
  <c r="K21" i="1"/>
  <c r="K18" i="1"/>
  <c r="K17" i="1"/>
  <c r="K15" i="1"/>
  <c r="K29" i="6" l="1"/>
  <c r="K30" i="6"/>
  <c r="K31" i="6"/>
  <c r="K32" i="6"/>
  <c r="K33" i="6"/>
  <c r="K34" i="6"/>
  <c r="K35" i="6"/>
  <c r="K36" i="6"/>
  <c r="K37" i="6"/>
  <c r="K38" i="6"/>
  <c r="K39" i="6"/>
  <c r="K40"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K30" i="5"/>
  <c r="K32" i="5"/>
  <c r="K33" i="5"/>
  <c r="K34" i="5"/>
  <c r="K35" i="5"/>
  <c r="K36" i="5"/>
  <c r="K37" i="5"/>
  <c r="K38" i="5"/>
  <c r="K39" i="5"/>
  <c r="K40" i="5"/>
  <c r="K41" i="5"/>
  <c r="K42" i="5"/>
  <c r="K43" i="5"/>
  <c r="K44" i="5"/>
  <c r="K45" i="5"/>
  <c r="K46" i="5"/>
  <c r="K47" i="5"/>
  <c r="K48" i="5"/>
  <c r="K49" i="5"/>
  <c r="K50" i="5"/>
  <c r="K51" i="5"/>
  <c r="K52" i="5"/>
  <c r="K53" i="5"/>
  <c r="K54" i="5"/>
  <c r="K55" i="5"/>
  <c r="F29" i="5"/>
  <c r="F30" i="5"/>
  <c r="F31" i="5"/>
  <c r="F32" i="5"/>
  <c r="F33" i="5"/>
  <c r="F34" i="5"/>
  <c r="F35" i="5"/>
  <c r="K31" i="5" s="1"/>
  <c r="F36" i="5"/>
  <c r="F37" i="5"/>
  <c r="F38" i="5"/>
  <c r="F39" i="5"/>
  <c r="F40" i="5"/>
  <c r="F41" i="5"/>
  <c r="F42" i="5"/>
  <c r="F43" i="5"/>
  <c r="F44" i="5"/>
  <c r="F45" i="5"/>
  <c r="F46" i="5"/>
  <c r="F47" i="5"/>
  <c r="K29" i="5" s="1"/>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K30" i="1"/>
  <c r="K31" i="1"/>
  <c r="K32" i="1"/>
  <c r="K33" i="1"/>
  <c r="K34" i="1"/>
  <c r="K35" i="1"/>
  <c r="K36" i="1"/>
  <c r="K37" i="1"/>
  <c r="K38" i="1"/>
  <c r="K39" i="1"/>
  <c r="K41" i="1"/>
  <c r="K42" i="1"/>
  <c r="K43" i="1"/>
  <c r="K44" i="1"/>
  <c r="K45" i="1"/>
  <c r="K46" i="1"/>
  <c r="K47" i="1"/>
  <c r="K48" i="1"/>
  <c r="K49" i="1"/>
  <c r="K50" i="1"/>
  <c r="K51" i="1"/>
  <c r="K52" i="1"/>
  <c r="K53" i="1"/>
  <c r="K54" i="1"/>
  <c r="K55" i="1"/>
  <c r="K56" i="1"/>
  <c r="K57" i="1"/>
  <c r="K58" i="1"/>
  <c r="K59" i="1"/>
  <c r="K28" i="1"/>
  <c r="F29" i="1"/>
  <c r="F30" i="1"/>
  <c r="F31" i="1"/>
  <c r="F32" i="1"/>
  <c r="F33" i="1"/>
  <c r="F34" i="1"/>
  <c r="F35" i="1"/>
  <c r="F36" i="1"/>
  <c r="F37" i="1"/>
  <c r="F38" i="1"/>
  <c r="F39" i="1"/>
  <c r="F40" i="1"/>
  <c r="F41" i="1"/>
  <c r="F42" i="1"/>
  <c r="F43" i="1"/>
  <c r="F44" i="1"/>
  <c r="F45" i="1"/>
  <c r="F46" i="1"/>
  <c r="F47" i="1"/>
  <c r="K40" i="1" s="1"/>
  <c r="F48" i="1"/>
  <c r="F49" i="1"/>
  <c r="F50" i="1"/>
  <c r="K29" i="1" s="1"/>
  <c r="F51" i="1"/>
  <c r="F52" i="1"/>
  <c r="F53" i="1"/>
  <c r="F54" i="1"/>
  <c r="F55" i="1"/>
  <c r="F56" i="1"/>
  <c r="F57" i="1"/>
  <c r="F58" i="1"/>
  <c r="F59" i="1"/>
  <c r="F60" i="1"/>
  <c r="F61" i="1"/>
  <c r="F62" i="1"/>
  <c r="F63" i="1"/>
  <c r="F64" i="1"/>
  <c r="F65" i="1"/>
  <c r="F66" i="1"/>
  <c r="F67" i="1"/>
  <c r="F68" i="1"/>
  <c r="F69" i="1"/>
  <c r="F70" i="1"/>
  <c r="F71" i="1"/>
  <c r="F72" i="1"/>
  <c r="F73" i="1"/>
  <c r="F74" i="1"/>
  <c r="F75" i="1"/>
  <c r="M51" i="6" l="1"/>
  <c r="M50" i="6"/>
  <c r="M49" i="6"/>
  <c r="K46" i="6"/>
  <c r="M48" i="6"/>
  <c r="M69" i="1"/>
  <c r="R46" i="6" l="1"/>
  <c r="M53" i="6"/>
  <c r="M65" i="5"/>
  <c r="M52" i="6" l="1"/>
  <c r="F28" i="6"/>
  <c r="M54" i="6" l="1"/>
  <c r="M63" i="5"/>
  <c r="M62" i="5"/>
  <c r="M61" i="5"/>
  <c r="K28" i="5"/>
  <c r="M60" i="5" s="1"/>
  <c r="F28" i="5"/>
  <c r="M66" i="5" l="1"/>
  <c r="K58" i="5"/>
  <c r="N78" i="3"/>
  <c r="I78" i="3"/>
  <c r="D78" i="3"/>
  <c r="C78" i="3"/>
  <c r="N77" i="3"/>
  <c r="I77" i="3"/>
  <c r="D77" i="3"/>
  <c r="C77" i="3"/>
  <c r="N76" i="3"/>
  <c r="I76" i="3"/>
  <c r="D76" i="3"/>
  <c r="C76" i="3"/>
  <c r="N75" i="3"/>
  <c r="I75" i="3"/>
  <c r="D75" i="3"/>
  <c r="C75" i="3"/>
  <c r="N74" i="3"/>
  <c r="I74" i="3"/>
  <c r="D74" i="3"/>
  <c r="C74" i="3"/>
  <c r="N73" i="3"/>
  <c r="I73" i="3"/>
  <c r="D73" i="3"/>
  <c r="C73" i="3"/>
  <c r="N72" i="3"/>
  <c r="I72" i="3"/>
  <c r="D72" i="3"/>
  <c r="C72" i="3"/>
  <c r="N71" i="3"/>
  <c r="I71" i="3"/>
  <c r="D71" i="3"/>
  <c r="C71" i="3"/>
  <c r="N70" i="3"/>
  <c r="I70" i="3"/>
  <c r="D70" i="3"/>
  <c r="C70" i="3"/>
  <c r="N69" i="3"/>
  <c r="I69" i="3"/>
  <c r="D69" i="3"/>
  <c r="N68" i="3"/>
  <c r="I68" i="3"/>
  <c r="D68" i="3"/>
  <c r="N67" i="3"/>
  <c r="I67" i="3"/>
  <c r="D67" i="3"/>
  <c r="N66" i="3"/>
  <c r="I66" i="3"/>
  <c r="D66" i="3"/>
  <c r="N65" i="3"/>
  <c r="I65" i="3"/>
  <c r="D65" i="3"/>
  <c r="N64" i="3"/>
  <c r="I64" i="3"/>
  <c r="D64" i="3"/>
  <c r="N63" i="3"/>
  <c r="I63" i="3"/>
  <c r="D63" i="3"/>
  <c r="N62" i="3"/>
  <c r="I62" i="3"/>
  <c r="D62" i="3"/>
  <c r="N61" i="3"/>
  <c r="I61" i="3"/>
  <c r="D61" i="3"/>
  <c r="N60" i="3"/>
  <c r="I60" i="3"/>
  <c r="D60" i="3"/>
  <c r="N59" i="3"/>
  <c r="I59" i="3"/>
  <c r="D59" i="3"/>
  <c r="N58" i="3"/>
  <c r="I58" i="3"/>
  <c r="D58" i="3"/>
  <c r="N57" i="3"/>
  <c r="I57" i="3"/>
  <c r="D57" i="3"/>
  <c r="N56" i="3"/>
  <c r="I56" i="3"/>
  <c r="D56" i="3"/>
  <c r="N55" i="3"/>
  <c r="I55" i="3"/>
  <c r="D55" i="3"/>
  <c r="N54" i="3"/>
  <c r="I54" i="3"/>
  <c r="D54" i="3"/>
  <c r="N53" i="3"/>
  <c r="I53" i="3"/>
  <c r="D53" i="3"/>
  <c r="N52" i="3"/>
  <c r="I52" i="3"/>
  <c r="D52" i="3"/>
  <c r="N51" i="3"/>
  <c r="I51" i="3"/>
  <c r="D51" i="3"/>
  <c r="N50" i="3"/>
  <c r="I50" i="3"/>
  <c r="D50" i="3"/>
  <c r="N49" i="3"/>
  <c r="I49" i="3"/>
  <c r="D49" i="3"/>
  <c r="N48" i="3"/>
  <c r="I48" i="3"/>
  <c r="D48" i="3"/>
  <c r="N47" i="3"/>
  <c r="I47" i="3"/>
  <c r="D47" i="3"/>
  <c r="N46" i="3"/>
  <c r="I46" i="3"/>
  <c r="D46" i="3"/>
  <c r="N45" i="3"/>
  <c r="I45" i="3"/>
  <c r="D45" i="3"/>
  <c r="N44" i="3"/>
  <c r="I44" i="3"/>
  <c r="D44" i="3"/>
  <c r="N43" i="3"/>
  <c r="I43" i="3"/>
  <c r="D43" i="3"/>
  <c r="N42" i="3"/>
  <c r="I42" i="3"/>
  <c r="D42" i="3"/>
  <c r="N41" i="3"/>
  <c r="I41" i="3"/>
  <c r="D41" i="3"/>
  <c r="N40" i="3"/>
  <c r="I40" i="3"/>
  <c r="D40" i="3"/>
  <c r="N39" i="3"/>
  <c r="I39" i="3"/>
  <c r="D39" i="3"/>
  <c r="B35" i="3"/>
  <c r="B34" i="3"/>
  <c r="Q46" i="3" l="1"/>
  <c r="Q52" i="3"/>
  <c r="M64" i="5"/>
  <c r="Q40" i="3"/>
  <c r="F28" i="1"/>
  <c r="M64" i="1" l="1"/>
  <c r="K62" i="1"/>
  <c r="M65" i="1"/>
  <c r="M66" i="1"/>
  <c r="M70" i="1"/>
  <c r="M67" i="1" l="1"/>
  <c r="M68" i="1" s="1"/>
</calcChain>
</file>

<file path=xl/sharedStrings.xml><?xml version="1.0" encoding="utf-8"?>
<sst xmlns="http://schemas.openxmlformats.org/spreadsheetml/2006/main" count="1642" uniqueCount="536">
  <si>
    <t>#</t>
  </si>
  <si>
    <t>PLAYER NAME</t>
  </si>
  <si>
    <t>SIZE</t>
  </si>
  <si>
    <t>QTY</t>
  </si>
  <si>
    <t>XS</t>
  </si>
  <si>
    <t>S</t>
  </si>
  <si>
    <t>M</t>
  </si>
  <si>
    <t>L</t>
  </si>
  <si>
    <t>XL</t>
  </si>
  <si>
    <t>2XL</t>
  </si>
  <si>
    <t>3XL</t>
  </si>
  <si>
    <t>4XL</t>
  </si>
  <si>
    <t>TOTAL</t>
  </si>
  <si>
    <t>Reg length</t>
  </si>
  <si>
    <t>Total "+2"</t>
  </si>
  <si>
    <t>Total "+4"</t>
  </si>
  <si>
    <t>Total "+6"</t>
  </si>
  <si>
    <t>Total Jerseys</t>
  </si>
  <si>
    <t>Total Jerseys with names</t>
  </si>
  <si>
    <t>00</t>
  </si>
  <si>
    <t>XS + 2</t>
  </si>
  <si>
    <t>XS + 4</t>
  </si>
  <si>
    <t>XS + 6</t>
  </si>
  <si>
    <t>S + 2</t>
  </si>
  <si>
    <t>S + 4</t>
  </si>
  <si>
    <t>S + 6</t>
  </si>
  <si>
    <t>M + 2</t>
  </si>
  <si>
    <t>M + 4</t>
  </si>
  <si>
    <t>M + 6</t>
  </si>
  <si>
    <t>L + 2</t>
  </si>
  <si>
    <t>L + 4</t>
  </si>
  <si>
    <t>L + 6</t>
  </si>
  <si>
    <t>XL + 2</t>
  </si>
  <si>
    <t>XL + 4</t>
  </si>
  <si>
    <t>XL + 6</t>
  </si>
  <si>
    <t>2XL + 2</t>
  </si>
  <si>
    <t>2XL + 4</t>
  </si>
  <si>
    <t>2XL + 6</t>
  </si>
  <si>
    <t>3XL + 2</t>
  </si>
  <si>
    <t>3XL + 4</t>
  </si>
  <si>
    <t>3XL + 6</t>
  </si>
  <si>
    <t>4XL + 2</t>
  </si>
  <si>
    <t>4XL + 4</t>
  </si>
  <si>
    <t>4XL + 6</t>
  </si>
  <si>
    <t>Total Jerseys without numbers</t>
  </si>
  <si>
    <t>NO NUMBERS</t>
  </si>
  <si>
    <t>SCHOOL NAME:</t>
  </si>
  <si>
    <t>COLORWAY:</t>
  </si>
  <si>
    <t>Program</t>
  </si>
  <si>
    <t>Men's</t>
  </si>
  <si>
    <t>ADIDAS BASKETBALL - ROSTER TANK</t>
  </si>
  <si>
    <t>ROSTER SHORT</t>
  </si>
  <si>
    <t>Total Shorts</t>
  </si>
  <si>
    <t>XS -  2</t>
  </si>
  <si>
    <t>S -  2</t>
  </si>
  <si>
    <t>M -  2</t>
  </si>
  <si>
    <t>L -  2</t>
  </si>
  <si>
    <t>XL -  2</t>
  </si>
  <si>
    <t>2XL -  2</t>
  </si>
  <si>
    <t>3XL -  2</t>
  </si>
  <si>
    <t>4XL -  2</t>
  </si>
  <si>
    <t>Total "- 2"</t>
  </si>
  <si>
    <t>BILL TO:</t>
  </si>
  <si>
    <t>ACCOUNT #:</t>
  </si>
  <si>
    <t>ATTE.:</t>
  </si>
  <si>
    <t>TELEPHONE</t>
  </si>
  <si>
    <t>TELEPHONE:</t>
  </si>
  <si>
    <t>CITY</t>
  </si>
  <si>
    <t>STATE</t>
  </si>
  <si>
    <t>ZIP</t>
  </si>
  <si>
    <t>ADDRESS</t>
  </si>
  <si>
    <t>ADDRESS:</t>
  </si>
  <si>
    <t>SHIP TO:</t>
  </si>
  <si>
    <t>ADIDAS REP.:</t>
  </si>
  <si>
    <t>CUSTOMER PO NUMBER:</t>
  </si>
  <si>
    <t>ADI REP.:</t>
  </si>
  <si>
    <t>STYLE NAME</t>
  </si>
  <si>
    <t>STYLE MEN</t>
  </si>
  <si>
    <t>COLOR WAY</t>
  </si>
  <si>
    <t>_ _ _ _ _ _ _ _ _ _ _</t>
  </si>
  <si>
    <t>ATENTION:</t>
  </si>
  <si>
    <t>TWILL ADIDAS</t>
  </si>
  <si>
    <t>Pointelle-adi 87</t>
  </si>
  <si>
    <t>ZIP CODE</t>
  </si>
  <si>
    <t>COLOR FABRIC:</t>
  </si>
  <si>
    <t>COLOR LETTER:</t>
  </si>
  <si>
    <t>Black</t>
  </si>
  <si>
    <t>E-MAIL:</t>
  </si>
  <si>
    <t>COLOR OUTLINE:</t>
  </si>
  <si>
    <t>COLOR FILL:</t>
  </si>
  <si>
    <t>Cream</t>
  </si>
  <si>
    <t>STYLE NAME:</t>
  </si>
  <si>
    <t>Dark Green</t>
  </si>
  <si>
    <t>ACCESORIES</t>
  </si>
  <si>
    <t>COLOR</t>
  </si>
  <si>
    <t>QUANTITY</t>
  </si>
  <si>
    <t>BLANK NAMEPLATES</t>
  </si>
  <si>
    <t>Scarlet</t>
  </si>
  <si>
    <t>Silver Grey</t>
  </si>
  <si>
    <t>NAMEPLATES</t>
  </si>
  <si>
    <t>LETTER</t>
  </si>
  <si>
    <t>NUMBER</t>
  </si>
  <si>
    <t>White</t>
  </si>
  <si>
    <t>STYLE NUMBER:</t>
  </si>
  <si>
    <t xml:space="preserve">COMMENTS OF COLOR: </t>
  </si>
  <si>
    <t>STYLE JERSEY:</t>
  </si>
  <si>
    <t>STYLE SHORT:</t>
  </si>
  <si>
    <t>AD03038M</t>
  </si>
  <si>
    <t>AD03040M</t>
  </si>
  <si>
    <t>AD03044M</t>
  </si>
  <si>
    <t>Bright Royal 56F0</t>
  </si>
  <si>
    <t>Coll Aqua 29F0</t>
  </si>
  <si>
    <t>Coll Green 024A</t>
  </si>
  <si>
    <t>Diva Pink 307A</t>
  </si>
  <si>
    <t>ELECTRICITY</t>
  </si>
  <si>
    <t>Ice Grey 459A</t>
  </si>
  <si>
    <t>INFRARED</t>
  </si>
  <si>
    <t>Intense PinkF11 A3MH</t>
  </si>
  <si>
    <t>Lt Orange 23F0</t>
  </si>
  <si>
    <t>Lt. Onix 150A</t>
  </si>
  <si>
    <t>Onix 073A</t>
  </si>
  <si>
    <t>Power Red 31F0</t>
  </si>
  <si>
    <t>Turquoise A0U1</t>
  </si>
  <si>
    <t>Victory Red 806A</t>
  </si>
  <si>
    <t>Yellow 003A</t>
  </si>
  <si>
    <t>AD03039M</t>
  </si>
  <si>
    <t>AD03041M</t>
  </si>
  <si>
    <t>AD03045M</t>
  </si>
  <si>
    <t>AD02148M</t>
  </si>
  <si>
    <t>AD02147W</t>
  </si>
  <si>
    <t>AD03038W</t>
  </si>
  <si>
    <t>AD03040W</t>
  </si>
  <si>
    <t>AD03044W</t>
  </si>
  <si>
    <t>AD02148W</t>
  </si>
  <si>
    <t>AD03041W</t>
  </si>
  <si>
    <t>AD03045W</t>
  </si>
  <si>
    <t>AD03039W</t>
  </si>
  <si>
    <t>AD03041Y</t>
  </si>
  <si>
    <t>AD03045Y</t>
  </si>
  <si>
    <t>AD03039Y</t>
  </si>
  <si>
    <t>New adiRev Mesh-adi 75</t>
  </si>
  <si>
    <t>GAME CHANGER SUBLIMATED BASKETBALL JERSEY</t>
  </si>
  <si>
    <t>AD03054M</t>
  </si>
  <si>
    <t>GAME CHANGER SUBLIMATED BASKETBALL SHORT</t>
  </si>
  <si>
    <t>AD03055M</t>
  </si>
  <si>
    <t>THE CREATOR SUBLIMATED BASKETBALL JERSEY</t>
  </si>
  <si>
    <t>AD03056M</t>
  </si>
  <si>
    <t>AD03057M</t>
  </si>
  <si>
    <t>THE CREATOR SUBLIMATED BASKETBALL SHORT</t>
  </si>
  <si>
    <t>AD03054W</t>
  </si>
  <si>
    <t>AD03056W</t>
  </si>
  <si>
    <t>AD03055W</t>
  </si>
  <si>
    <t>AD03057W</t>
  </si>
  <si>
    <t>AD03054Y</t>
  </si>
  <si>
    <t>AD03056Y</t>
  </si>
  <si>
    <t>AD03055Y</t>
  </si>
  <si>
    <t>AD03057Y</t>
  </si>
  <si>
    <t>HURRICANES SUBLIMATED BASKETBALL JERSEY</t>
  </si>
  <si>
    <t>SUN DEVILS SUBLIMATED BASKETBALL JERSEY</t>
  </si>
  <si>
    <t>BULLDOGS SUBLIMATED BASKETBALL JERSEY</t>
  </si>
  <si>
    <t>Coffee 247A</t>
  </si>
  <si>
    <t>Coll Gold 06F0</t>
  </si>
  <si>
    <t>Coll Navy 54F0</t>
  </si>
  <si>
    <t>Coll Orange 34F0</t>
  </si>
  <si>
    <t>Coll Purple 43F0</t>
  </si>
  <si>
    <t>Coll Royal 55F0</t>
  </si>
  <si>
    <t>Green 020A</t>
  </si>
  <si>
    <t>Lt Blue 57F0</t>
  </si>
  <si>
    <t>Maroon 48F0</t>
  </si>
  <si>
    <t>Sand 04F0</t>
  </si>
  <si>
    <t>HURRICANES SUBLIMATED BASKETBALL SHORT</t>
  </si>
  <si>
    <t>SUN DEVILS SUBLIMATED BASKETBALL SHORT</t>
  </si>
  <si>
    <t>BULLDOGS SUBLIMATED BASKETBALL SHORT</t>
  </si>
  <si>
    <t>AD03069W</t>
  </si>
  <si>
    <t>CRAZY EXPLOSIVE SUBLIMATED BASKETBALL JERSEY</t>
  </si>
  <si>
    <t>AD03067W</t>
  </si>
  <si>
    <t>AD03071W</t>
  </si>
  <si>
    <t>CRAZY EXPLOSIVE SUBLIMATED BASKETBALL SHORT</t>
  </si>
  <si>
    <t>AD03068W</t>
  </si>
  <si>
    <t>AD03072W</t>
  </si>
  <si>
    <t>AD03070W</t>
  </si>
  <si>
    <t>UPRISING SUBLIMATED MEN'S BASKETBALL SHORT</t>
  </si>
  <si>
    <t>AD03070M</t>
  </si>
  <si>
    <t>AD03068M</t>
  </si>
  <si>
    <t>AD03072M</t>
  </si>
  <si>
    <t>UPRISING SUBLIMATED BASKETBALL JERSEY</t>
  </si>
  <si>
    <t>AD03069M</t>
  </si>
  <si>
    <t>AD03067M</t>
  </si>
  <si>
    <t>AD03071M</t>
  </si>
  <si>
    <t>UPRISING SUBLIMATED YOUTH BASKETBALL SHORT</t>
  </si>
  <si>
    <t>AD03070Y</t>
  </si>
  <si>
    <t>CRAZY EXPLOSIVE SUBLIMATED YOUTH BASKETBALL SHORT</t>
  </si>
  <si>
    <t>AD03068Y</t>
  </si>
  <si>
    <t>UPRISING SUBLIMATED YOUTH BASKETBALL JERSEY</t>
  </si>
  <si>
    <t>AD03069Y</t>
  </si>
  <si>
    <t>AD03067Y</t>
  </si>
  <si>
    <t>ADIDAS BASKETBALL YOUTH- ROSTER JERSEY &amp; SHORT</t>
  </si>
  <si>
    <t>ADIDAS BASKETBALL WOMEN- ROSTER JERSEY &amp; SHORT</t>
  </si>
  <si>
    <t>ADIDAS BASKETBALL MEN- ROSTER JERSEY &amp; SHORT</t>
  </si>
  <si>
    <t>CUSTOM NAMEPLATES AND TWILL NUMBERS AND LETTERS</t>
  </si>
  <si>
    <t>AD02147M-H18</t>
  </si>
  <si>
    <t>AD03038M-TDP</t>
  </si>
  <si>
    <t>AD03044M-TDP</t>
  </si>
  <si>
    <t>AD03040M-TDP</t>
  </si>
  <si>
    <t>Coll Burgundy A0RP</t>
  </si>
  <si>
    <t>Michigan Gold New</t>
  </si>
  <si>
    <t>Mustang Brown 247A</t>
  </si>
  <si>
    <t>Old Burgundy</t>
  </si>
  <si>
    <t>OLD Lt. Onix 329A</t>
  </si>
  <si>
    <t>Texas Orange</t>
  </si>
  <si>
    <t>As Per Color up</t>
  </si>
  <si>
    <t>AD02147M</t>
  </si>
  <si>
    <t>AD02148M-H18</t>
  </si>
  <si>
    <t>AD03039M-TDP</t>
  </si>
  <si>
    <t>AD03045M-TDP</t>
  </si>
  <si>
    <t>AD03041M-TDP</t>
  </si>
  <si>
    <t>BK-NAMEPLATE</t>
  </si>
  <si>
    <t>Reversible Double Mesh-adi 29</t>
  </si>
  <si>
    <r>
      <t>FABRIC</t>
    </r>
    <r>
      <rPr>
        <b/>
        <sz val="12"/>
        <color rgb="FFFF0000"/>
        <rFont val="Calibri"/>
        <family val="2"/>
        <scheme val="minor"/>
      </rPr>
      <t xml:space="preserve"> (ONLY FOR NAMEPLATES)</t>
    </r>
    <r>
      <rPr>
        <b/>
        <sz val="12"/>
        <color theme="1"/>
        <rFont val="Calibri"/>
        <family val="2"/>
        <scheme val="minor"/>
      </rPr>
      <t>:</t>
    </r>
  </si>
  <si>
    <t>AD02147W-H18</t>
  </si>
  <si>
    <t>AD03038W-TDP</t>
  </si>
  <si>
    <t>AD03044W-TDP</t>
  </si>
  <si>
    <t>AD03040W-TDP</t>
  </si>
  <si>
    <t>AD02148W-H18</t>
  </si>
  <si>
    <t>AD03039W-TDP</t>
  </si>
  <si>
    <t>AD03045W-TDP</t>
  </si>
  <si>
    <t>AD03041W-TDP</t>
  </si>
  <si>
    <t>AD02147Y-H18</t>
  </si>
  <si>
    <t>AD02148Y-H18</t>
  </si>
  <si>
    <t>SUBLIMATED BASKETBALL PRACTICE SHORT - CUSTOM DESIGN</t>
  </si>
  <si>
    <t>SUBLIMATED BASKETBALL PRACTICE SHORT - NEW DESIGN</t>
  </si>
  <si>
    <t>UPRISING CUT &amp; SEW BASKETBALL SHORT</t>
  </si>
  <si>
    <t>HURRICANES SUBLIMATED BASKETBALL SHORT - TRIPLE DOUBLE PROGRAM</t>
  </si>
  <si>
    <t>BULLDOGS SUBLIMATED BASKETBALL SHORT - TRIPLE DOUBLE PROGRAM</t>
  </si>
  <si>
    <t>SUN DEVILS SUBLIMATED BASKETBALL SHORT - TRIPLE DOUBLE PROGRAM</t>
  </si>
  <si>
    <t>DECORATIONS</t>
  </si>
  <si>
    <t xml:space="preserve"> </t>
  </si>
  <si>
    <t>ADIDAS BASKETBALL - ROSTER LOOSE FIT SHOOTING SHIRT</t>
  </si>
  <si>
    <t>LOOSE FIT SHOOTING SHIRT</t>
  </si>
  <si>
    <t>5XL</t>
  </si>
  <si>
    <t>AD03016Y</t>
  </si>
  <si>
    <t>AD03016W-NP</t>
  </si>
  <si>
    <t>AD03016M</t>
  </si>
  <si>
    <t>SUBLIMATED SLEEVELESS HOODIE SHOOTING SHIRT</t>
  </si>
  <si>
    <t>AD02154M</t>
  </si>
  <si>
    <t>FADEAWAY SUBLIMATED BASKETBALL JERSEY</t>
  </si>
  <si>
    <t>AD02067M</t>
  </si>
  <si>
    <t>HEAT SUBLIMATED BASKETBALL JERSEY</t>
  </si>
  <si>
    <t>AD02068M</t>
  </si>
  <si>
    <t>NETS SUBLIMATED BASKETBALL JERSEY</t>
  </si>
  <si>
    <t>AD02070M</t>
  </si>
  <si>
    <t>BULLS SUBLIMATED BASKETBALL JERSEY</t>
  </si>
  <si>
    <t>AD02072M</t>
  </si>
  <si>
    <t>LAKERS SUBLIMATED BASKETBALL JERSEY</t>
  </si>
  <si>
    <t>AD02074M</t>
  </si>
  <si>
    <t>SHOCKLINE SUBLIMATED BASKETBALL JERSEY</t>
  </si>
  <si>
    <t>AD02083M</t>
  </si>
  <si>
    <t>SHOCKLINE FADE SUBLIMATED BASKETBALL JERSEY</t>
  </si>
  <si>
    <t>AD02085M</t>
  </si>
  <si>
    <t>BISON SUBLIMATED BASKETBALL JERSEY</t>
  </si>
  <si>
    <t>AD02090M</t>
  </si>
  <si>
    <t>BISON SUBLIMATED BASKETBALL JERSEY (Hot Price Program)</t>
  </si>
  <si>
    <t>AD02090M-HPP</t>
  </si>
  <si>
    <t>WILDCATS(Grizzlies) SUBLIMATED BASKETBALL JERSEY</t>
  </si>
  <si>
    <t>AD02092M</t>
  </si>
  <si>
    <t>WILDCATS(Grizzlies) SUBLIMATED BASKETBALL JERSEY (Hot Price Program)</t>
  </si>
  <si>
    <t>AD02092M-HPP</t>
  </si>
  <si>
    <t>THUNDERBIRDS(Hornets) SUBLIMATED BASKETBALL JERSEY</t>
  </si>
  <si>
    <t>AD02094M</t>
  </si>
  <si>
    <t>HUSKERS SUBLIMATED BASKETBALL JERSEY</t>
  </si>
  <si>
    <t>AD02096M</t>
  </si>
  <si>
    <t>HUSKERS SUBLIMATED BASKETBALL JERSEY (Hot Price Program)</t>
  </si>
  <si>
    <t>AD02096M-HPP</t>
  </si>
  <si>
    <t>FALCONS(Pelicans) SUBLIMATED BASKETBALL JERSEY</t>
  </si>
  <si>
    <t>AD02098M</t>
  </si>
  <si>
    <t>RACERS SUBLIMATED BASKETBALL JERSEY</t>
  </si>
  <si>
    <t>AD03000M</t>
  </si>
  <si>
    <t>KNIGHTS(Wizards) SUBLIMATED BASKETBALL JERSEY</t>
  </si>
  <si>
    <t>AD03002M</t>
  </si>
  <si>
    <t>KNIGHTS (Wizards) SUBLIMATED BASKETBALL JERSEY (Hot Price Program)</t>
  </si>
  <si>
    <t>AD03002M-HPP</t>
  </si>
  <si>
    <t>LAKERS  BASKETBALL JERSEY</t>
  </si>
  <si>
    <t>AD02056M</t>
  </si>
  <si>
    <t>FADEAWAY SUBLIMATED BASKETBALL SHORT</t>
  </si>
  <si>
    <t>AD02066M</t>
  </si>
  <si>
    <t>HEAT SUBLIMATED BASKETBALL SHORT</t>
  </si>
  <si>
    <t>AD02069M</t>
  </si>
  <si>
    <t>NETS SUBLIMATED BASKETBALL SHORT</t>
  </si>
  <si>
    <t>AD02071M</t>
  </si>
  <si>
    <t>BULLS SUBLIMATED BASKETBALL SHORT</t>
  </si>
  <si>
    <t>AD02073M</t>
  </si>
  <si>
    <t>LAKERS SUBLIMATED BASKETBALL SHORT</t>
  </si>
  <si>
    <t>AD02075M</t>
  </si>
  <si>
    <t>HARDWOOD SUBLIMATED BASKETBALL SHORT</t>
  </si>
  <si>
    <t>AD02076M</t>
  </si>
  <si>
    <t>SHOCKLINE SUBLIMATED BASKETBALL SHORT</t>
  </si>
  <si>
    <t>AD02084M</t>
  </si>
  <si>
    <t>SHOCKLINE FADE SUBLIMATED BASKETBALL SHORT</t>
  </si>
  <si>
    <t>AD02086M</t>
  </si>
  <si>
    <t>BISON SUBLIMATED BASKETBALL SHORT</t>
  </si>
  <si>
    <t>AD02091M</t>
  </si>
  <si>
    <t>BISON SUBLIMATED BASKETBALL SHORT (Hot Price Program)</t>
  </si>
  <si>
    <t>AD02091M-HPP</t>
  </si>
  <si>
    <t>WILDCATS(Grizzlies) SUBLIMATED BASKETBALL SHORT</t>
  </si>
  <si>
    <t>AD02093M</t>
  </si>
  <si>
    <t>WILDCATS(Grizzlies) SUBLIMATED BASKETBALL SHORT (Hot Price Program)</t>
  </si>
  <si>
    <t>AD02093M-HPP</t>
  </si>
  <si>
    <t>THUNDERBIRDS(Hornets) SUBLIMATED BASKETBALL SHORT</t>
  </si>
  <si>
    <t>AD02095M</t>
  </si>
  <si>
    <t>HUSKERS SUBLIMATED BASKETBALL SHORT</t>
  </si>
  <si>
    <t>AD02097M</t>
  </si>
  <si>
    <t>HUSKERS SUBLIMATED BASKETBALL SHORT (Hot Price Program)</t>
  </si>
  <si>
    <t>AD02097M-HPP</t>
  </si>
  <si>
    <t>FALCONS(Pelicans) SUBLIMATED BASKETBALL SHORT</t>
  </si>
  <si>
    <t>AD02099M</t>
  </si>
  <si>
    <t>RACERS SUBLIMATED BASKETBALL SHORT</t>
  </si>
  <si>
    <t>AD03001M</t>
  </si>
  <si>
    <t>KNIGHTS(Wizards) SUBLIMATED BASKETBALL SHORT</t>
  </si>
  <si>
    <t>AD03003M</t>
  </si>
  <si>
    <t>KNIGHTS (Wizards) SUBLIMATED BASKETBALL SHORT (Hot Price Program)</t>
  </si>
  <si>
    <t>AD03003M-HPP</t>
  </si>
  <si>
    <t>BULLS  BASKETBALL SHORT</t>
  </si>
  <si>
    <t>AD02055M</t>
  </si>
  <si>
    <t>ADIDAS BASKETBALL MEN- ROSTER JERSEY &amp; SHORT (FILL INS)</t>
  </si>
  <si>
    <t>AD02066W</t>
  </si>
  <si>
    <t>AD02069W</t>
  </si>
  <si>
    <t>AD02154W</t>
  </si>
  <si>
    <t>AD02067W</t>
  </si>
  <si>
    <t>AD02068W</t>
  </si>
  <si>
    <t>AD02070W</t>
  </si>
  <si>
    <t>AD02072W</t>
  </si>
  <si>
    <t>AD02074W</t>
  </si>
  <si>
    <t>AD02083W</t>
  </si>
  <si>
    <t>AD02085W</t>
  </si>
  <si>
    <t>AD02090W</t>
  </si>
  <si>
    <t>AD02090W-HPP</t>
  </si>
  <si>
    <t>AD02092W</t>
  </si>
  <si>
    <t>AD02092W-HPP</t>
  </si>
  <si>
    <t>AD02094W</t>
  </si>
  <si>
    <t>AD02096W</t>
  </si>
  <si>
    <t>AD02096W-HPP</t>
  </si>
  <si>
    <t>AD02098W</t>
  </si>
  <si>
    <t>AD03002W</t>
  </si>
  <si>
    <t>AD03002W-HPP</t>
  </si>
  <si>
    <t>AD02071W</t>
  </si>
  <si>
    <t>AD02073W</t>
  </si>
  <si>
    <t>AD02055W</t>
  </si>
  <si>
    <t>AD02075W</t>
  </si>
  <si>
    <t>AD02076W</t>
  </si>
  <si>
    <t>AD02084W</t>
  </si>
  <si>
    <t>AD02086W</t>
  </si>
  <si>
    <t>AD02091W</t>
  </si>
  <si>
    <t>AD02091W-HPP</t>
  </si>
  <si>
    <t>AD02093W</t>
  </si>
  <si>
    <t>AD02093W-HPP</t>
  </si>
  <si>
    <t>AD02095W</t>
  </si>
  <si>
    <t>AD02097W</t>
  </si>
  <si>
    <t>AD02097W-HPP</t>
  </si>
  <si>
    <t>AD02099W</t>
  </si>
  <si>
    <t>AD03003W</t>
  </si>
  <si>
    <t>AD03003W-HPP</t>
  </si>
  <si>
    <t>ADIDAS BASKETBALL WOMEN- ROSTER JERSEY &amp; SHORT (FILL INS)</t>
  </si>
  <si>
    <t>AD02154Y</t>
  </si>
  <si>
    <t>AD02072Y</t>
  </si>
  <si>
    <t>AD02085Y</t>
  </si>
  <si>
    <t>AD02092Y</t>
  </si>
  <si>
    <t>AD02094Y</t>
  </si>
  <si>
    <t>AD02098Y</t>
  </si>
  <si>
    <t>AD03000Y</t>
  </si>
  <si>
    <t>AD03002Y</t>
  </si>
  <si>
    <t>AD02073Y</t>
  </si>
  <si>
    <t>AD02086Y</t>
  </si>
  <si>
    <t>AD02093Y</t>
  </si>
  <si>
    <t>AD02095Y</t>
  </si>
  <si>
    <t>AD02099Y</t>
  </si>
  <si>
    <t>AD03001Y</t>
  </si>
  <si>
    <t>AD03003Y</t>
  </si>
  <si>
    <t>ADIDAS BASKETBALL YOUTH- ROSTER JERSEY &amp; SHORT (FILL INS)</t>
  </si>
  <si>
    <t>WOMEN'S SHOCKLITE CUSTOM LOOSE-FIT TRAINING SHIRT</t>
  </si>
  <si>
    <t>MEN'S SHOCKLITE CUSTOM LOOSE-FIT TRAINING SHIRT</t>
  </si>
  <si>
    <t>AD03081M</t>
  </si>
  <si>
    <t>UPRISING MEN'S BASKETBALL  JERSEY</t>
  </si>
  <si>
    <t>SUBLIMATED BK REVERSIBLE PRACTICE JERSEY</t>
  </si>
  <si>
    <t>AD03079M</t>
  </si>
  <si>
    <t>AD03077M</t>
  </si>
  <si>
    <t>AD03056M-TDP</t>
  </si>
  <si>
    <t>AD03054M-TDP</t>
  </si>
  <si>
    <t>THE CREATOR SUBLIMATED BASKETBALL JERSEY - TRIPLE DOUBLE</t>
  </si>
  <si>
    <t>GAME CHANGER SUBLIMATED BASKETBALL JERSEY - TRIPLE DOUBLE</t>
  </si>
  <si>
    <t>HURRICANES SUBLIMATED BASKETBALL JERSEY- TRIPLE DOUBLE</t>
  </si>
  <si>
    <t>SUN DEVILS SUBLIMATED BASKETBALL JERSEY- TRIPLE DOUBLE</t>
  </si>
  <si>
    <t>BULLDOGS SUBLIMATED BASKETBALL JERSEY- TRIPLE DOUBLE</t>
  </si>
  <si>
    <t>SUBLIMATED BASKETBALL PRACTICE SHORT</t>
  </si>
  <si>
    <t>AD03057M-OLD</t>
  </si>
  <si>
    <t>UPRISING MEN'S BASKETBALL SHORT</t>
  </si>
  <si>
    <t>AD03082M</t>
  </si>
  <si>
    <t>AD03078M</t>
  </si>
  <si>
    <t>AD03080M</t>
  </si>
  <si>
    <t>AD03057M-TDP</t>
  </si>
  <si>
    <t>AD03055M-TDP</t>
  </si>
  <si>
    <t>GAME CHANGER SUBLIMATED BASKETBALL SHORT- TRIPLE DOUBLE</t>
  </si>
  <si>
    <t>THE CREATOR SUBLIMATED BASKETBALL SHORT- TRIPLE DOUBLE</t>
  </si>
  <si>
    <t>AD03078W</t>
  </si>
  <si>
    <t>AD03055W-TDP</t>
  </si>
  <si>
    <t>AD03082W</t>
  </si>
  <si>
    <t>AD03057W-TDP</t>
  </si>
  <si>
    <t>UPRISING SUBLIMATED WOMEN'S BASKETBALL SHORT</t>
  </si>
  <si>
    <t>UPRISING WOMEN'S BASKETBALL SHORT</t>
  </si>
  <si>
    <t>AD03080W</t>
  </si>
  <si>
    <t>BULLDOGS SUBLIMATED BASKETBALL SHORT- TRIPLE DOUBLE</t>
  </si>
  <si>
    <t>HURRICANES SUBLIMATED BASKETBALL SHORT- TRIPLE DOUBLE</t>
  </si>
  <si>
    <t>SUN DEVILS SUBLIMATED BASKETBALL SHORT- TRIPLE DOUBLE</t>
  </si>
  <si>
    <t>AD03077W</t>
  </si>
  <si>
    <t>AD03054W-TDP</t>
  </si>
  <si>
    <t>AD03081W</t>
  </si>
  <si>
    <t>AD03056W-TDP</t>
  </si>
  <si>
    <t>UPRISING WOMENS BASKETBALL TANK</t>
  </si>
  <si>
    <t>UPRISING SUBLIMATED WOMEN´S BASKETBALL JERSEY</t>
  </si>
  <si>
    <t>AD03079W</t>
  </si>
  <si>
    <t>AD03077Y</t>
  </si>
  <si>
    <t>AD03081Y</t>
  </si>
  <si>
    <t>AD03079Y</t>
  </si>
  <si>
    <t>AD03078Y</t>
  </si>
  <si>
    <t>AD03082Y</t>
  </si>
  <si>
    <t>AD03080Y</t>
  </si>
  <si>
    <t>AD02148Y</t>
  </si>
  <si>
    <t>XS - 4</t>
  </si>
  <si>
    <t>S - 4</t>
  </si>
  <si>
    <t>M - 4</t>
  </si>
  <si>
    <t>L - 4</t>
  </si>
  <si>
    <t>Total "- 4"</t>
  </si>
  <si>
    <t>M - 2</t>
  </si>
  <si>
    <t>L - 2</t>
  </si>
  <si>
    <t>XL - 2</t>
  </si>
  <si>
    <t xml:space="preserve">XL </t>
  </si>
  <si>
    <t>XL - 4</t>
  </si>
  <si>
    <t>2XL - 4</t>
  </si>
  <si>
    <t>3XL - 4</t>
  </si>
  <si>
    <t>3XL - 2</t>
  </si>
  <si>
    <t>THROWBACK SUBLIMATED BASKETBALL JERSEY</t>
  </si>
  <si>
    <t>AD02072M-H18</t>
  </si>
  <si>
    <t>THROWBACK SUBLIMATED BASKETBALL SHORT</t>
  </si>
  <si>
    <t>AD02076M-H18</t>
  </si>
  <si>
    <t>AD02076W-H18</t>
  </si>
  <si>
    <t>AD02072W-H18</t>
  </si>
  <si>
    <t>YOUTH'S SHOCKLITE CUSTOM LOOSE-FIT TRAINING SHIRT</t>
  </si>
  <si>
    <t>AD03040Y</t>
  </si>
  <si>
    <t>SUBLIMATED BASKETBALL PRACTICE JERSEY</t>
  </si>
  <si>
    <t>AD02147Y</t>
  </si>
  <si>
    <t>AD03038Y</t>
  </si>
  <si>
    <t>AD03100M</t>
  </si>
  <si>
    <t>Team Black AOQM</t>
  </si>
  <si>
    <t>Team Coffee ADF3</t>
  </si>
  <si>
    <t>Team Coll Burgundy ADEZ</t>
  </si>
  <si>
    <t>Team Coll Gold ADF6</t>
  </si>
  <si>
    <t>Team Coll Purple ADF2</t>
  </si>
  <si>
    <t>Team Dk Green AD8T</t>
  </si>
  <si>
    <t>Team Green ADCZ</t>
  </si>
  <si>
    <t>Team Lt. Blue ADA3</t>
  </si>
  <si>
    <t>Team Maroon ADEY</t>
  </si>
  <si>
    <t>Team Mid Grey ADFC</t>
  </si>
  <si>
    <t>Team Navy Blue AD8Q</t>
  </si>
  <si>
    <t>Team Onix ADFY</t>
  </si>
  <si>
    <t>Team Orange ADCY</t>
  </si>
  <si>
    <t>Team Power Red ADF1</t>
  </si>
  <si>
    <t>Team Royal Blue AD8R</t>
  </si>
  <si>
    <t>Team Sand ADF4</t>
  </si>
  <si>
    <t>Team White 01F7</t>
  </si>
  <si>
    <t>UPRISING SUBLIMATED BASKETBALL JERSEY - TRIPLE DOUBLE</t>
  </si>
  <si>
    <t>AD03069M-TDP</t>
  </si>
  <si>
    <t>CRAZY EXPLOSIVE SUBLIMATED BASKETBALL JERSEY - TRIPLE DOUBLE</t>
  </si>
  <si>
    <t>AD03067M-TDP</t>
  </si>
  <si>
    <t>AD03100W</t>
  </si>
  <si>
    <t>UPRISING SUBLIMATED WOMEN´S BASKETBALL JERSEY - TRIPLE DOUBLE</t>
  </si>
  <si>
    <t>AD03069W-TDP</t>
  </si>
  <si>
    <t>AD03067W-TDP</t>
  </si>
  <si>
    <t>AD03070M-TDP</t>
  </si>
  <si>
    <t>UPRISING SUBLIMATED MEN'S BASKETBALL SHORT - TRIPLE DOUBLE</t>
  </si>
  <si>
    <t>CRAZY EXPLOSIVE SUBLIMATED BASKETBALL SHORT - TRIPLE DOUBLE</t>
  </si>
  <si>
    <t>AD03068M-TDP</t>
  </si>
  <si>
    <t>AD03101M</t>
  </si>
  <si>
    <t>AD03068W-TDP</t>
  </si>
  <si>
    <t>AD03070W-TDP</t>
  </si>
  <si>
    <t>UPRISING SUBLIMATED WOMEN'S BASKETBALL SHORT - TRIPLE DOUBLE</t>
  </si>
  <si>
    <t>AD03101W</t>
  </si>
  <si>
    <t>4XL - 4</t>
  </si>
  <si>
    <t>4XL - 2</t>
  </si>
  <si>
    <t xml:space="preserve">4XL </t>
  </si>
  <si>
    <t>FLEX CREATE JERSEY</t>
  </si>
  <si>
    <t>AD03104M</t>
  </si>
  <si>
    <t>PRIME 365 JERSEY</t>
  </si>
  <si>
    <t>AD03102M</t>
  </si>
  <si>
    <t>N3XT L3V3L JERSEY</t>
  </si>
  <si>
    <t xml:space="preserve">365 JERSEY </t>
  </si>
  <si>
    <t>SIGNATURE JERSEY</t>
  </si>
  <si>
    <t>REVERSIBLE PRACTICE JERSEY</t>
  </si>
  <si>
    <t>ZONE JERSEY</t>
  </si>
  <si>
    <t>AD03077M-TDP</t>
  </si>
  <si>
    <t>AD03079M-TDP</t>
  </si>
  <si>
    <t>AD03081M-TDP</t>
  </si>
  <si>
    <t>365 SUBLIMATED JERSEY - TRIPLE DOUBLE</t>
  </si>
  <si>
    <t>ZONE SUBLIMATED JERSEY - TRIPLE DOUBLE</t>
  </si>
  <si>
    <t>SIGNATURE SUBLIMATED JERSEY - TRIPLE DOUBLE</t>
  </si>
  <si>
    <t>FLEX CREATE SHORT</t>
  </si>
  <si>
    <t>AD03105M</t>
  </si>
  <si>
    <t>AD03103M</t>
  </si>
  <si>
    <t>PRIME 365 SHORT</t>
  </si>
  <si>
    <t>N3XT L3V3L SHORT</t>
  </si>
  <si>
    <t>365 SHORT</t>
  </si>
  <si>
    <t>ZONE SHORT</t>
  </si>
  <si>
    <t>SIGNATURE SHORT</t>
  </si>
  <si>
    <t>PRACTICE SHORT</t>
  </si>
  <si>
    <t>365 SUBLIMATED SHORT - TRIPLE DOUBLE</t>
  </si>
  <si>
    <t>ZONE SUBLIMATED SHORT - TRIPLE DOUBLE</t>
  </si>
  <si>
    <t>SIGNATURE SUBLIMATED SHORT - TRIPLE DOUBLE</t>
  </si>
  <si>
    <t>AD03078M-TDP</t>
  </si>
  <si>
    <t>AD03080M-TDP</t>
  </si>
  <si>
    <t>AD03082M-TDP</t>
  </si>
  <si>
    <t>AD03077W-TDP</t>
  </si>
  <si>
    <t>AD03079W-TDP</t>
  </si>
  <si>
    <t>AD03081W-TDP</t>
  </si>
  <si>
    <t>AD03102W</t>
  </si>
  <si>
    <t>AD03104W</t>
  </si>
  <si>
    <t>AD03105W</t>
  </si>
  <si>
    <t>AD03103W</t>
  </si>
  <si>
    <t>AD03078W-TDP</t>
  </si>
  <si>
    <t>AD03080W-TDP</t>
  </si>
  <si>
    <t>AD03082W-TDP</t>
  </si>
  <si>
    <t>AD03104Y</t>
  </si>
  <si>
    <t>AD03102Y</t>
  </si>
  <si>
    <t>AD03105Y</t>
  </si>
  <si>
    <t>AD03103Y</t>
  </si>
  <si>
    <t>365 JERSEY</t>
  </si>
  <si>
    <t>REVERSIBLE PRACTICE SHORT</t>
  </si>
  <si>
    <t>TWILL/SUBLIMATED PATCH LETTER</t>
  </si>
  <si>
    <t>TWILL/SUBLIMATED PATCH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</si>
</sst>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000"/>
    <numFmt numFmtId="166" formatCode="[&lt;=9999999]###\-####;\(###\)\ ###\-####"/>
  </numFmts>
  <fonts count="39" x14ac:knownFonts="1">
    <font>
      <sz val="11"/>
      <color theme="1"/>
      <name val="Calibri"/>
      <family val="2"/>
      <scheme val="minor"/>
    </font>
    <font>
      <sz val="11"/>
      <color theme="1"/>
      <name val="Calibri"/>
      <family val="2"/>
      <scheme val="minor"/>
    </font>
    <font>
      <sz val="12"/>
      <color theme="1"/>
      <name val="Calibri"/>
      <family val="2"/>
      <scheme val="minor"/>
    </font>
    <font>
      <sz val="10"/>
      <color theme="1"/>
      <name val="Arial"/>
      <family val="2"/>
    </font>
    <font>
      <sz val="10"/>
      <name val="Arial"/>
      <family val="2"/>
    </font>
    <font>
      <sz val="14"/>
      <color theme="1"/>
      <name val="Calibri"/>
      <family val="2"/>
      <scheme val="minor"/>
    </font>
    <font>
      <sz val="16"/>
      <color theme="1"/>
      <name val="Calibri"/>
      <family val="2"/>
      <scheme val="minor"/>
    </font>
    <font>
      <sz val="10"/>
      <color indexed="8"/>
      <name val="Arial"/>
      <family val="2"/>
    </font>
    <font>
      <sz val="24"/>
      <color theme="1"/>
      <name val="Calibri"/>
      <family val="2"/>
      <scheme val="minor"/>
    </font>
    <font>
      <b/>
      <sz val="24"/>
      <color theme="1"/>
      <name val="Calibri"/>
      <family val="2"/>
      <scheme val="minor"/>
    </font>
    <font>
      <sz val="23"/>
      <color theme="1"/>
      <name val="Calibri"/>
      <family val="2"/>
      <scheme val="minor"/>
    </font>
    <font>
      <b/>
      <sz val="30"/>
      <color rgb="FFFF0000"/>
      <name val="Calibri"/>
      <family val="2"/>
      <scheme val="minor"/>
    </font>
    <font>
      <b/>
      <sz val="11"/>
      <color theme="0"/>
      <name val="Calibri"/>
      <family val="2"/>
      <scheme val="minor"/>
    </font>
    <font>
      <sz val="11"/>
      <color theme="0"/>
      <name val="Calibri"/>
      <family val="2"/>
      <scheme val="minor"/>
    </font>
    <font>
      <sz val="23"/>
      <name val="Calibri"/>
      <family val="2"/>
      <scheme val="minor"/>
    </font>
    <font>
      <sz val="30"/>
      <color theme="1"/>
      <name val="Calibri"/>
      <family val="2"/>
      <scheme val="minor"/>
    </font>
    <font>
      <b/>
      <sz val="11"/>
      <color theme="1"/>
      <name val="Calibri"/>
      <family val="2"/>
      <scheme val="minor"/>
    </font>
    <font>
      <b/>
      <sz val="14"/>
      <color rgb="FFFF0000"/>
      <name val="Calibri"/>
      <family val="2"/>
      <scheme val="minor"/>
    </font>
    <font>
      <b/>
      <sz val="14"/>
      <color theme="1"/>
      <name val="Calibri"/>
      <family val="2"/>
      <scheme val="minor"/>
    </font>
    <font>
      <b/>
      <sz val="11"/>
      <color rgb="FFFF0000"/>
      <name val="Calibri"/>
      <family val="2"/>
      <scheme val="minor"/>
    </font>
    <font>
      <b/>
      <sz val="18"/>
      <color theme="0"/>
      <name val="Calibri"/>
      <family val="2"/>
      <scheme val="minor"/>
    </font>
    <font>
      <sz val="11"/>
      <name val="Arial"/>
      <family val="2"/>
    </font>
    <font>
      <b/>
      <sz val="11"/>
      <name val="Arial"/>
      <family val="2"/>
    </font>
    <font>
      <b/>
      <sz val="11"/>
      <color theme="1"/>
      <name val="Arial"/>
      <family val="2"/>
    </font>
    <font>
      <b/>
      <sz val="12"/>
      <color theme="1"/>
      <name val="Calibri"/>
      <family val="2"/>
      <scheme val="minor"/>
    </font>
    <font>
      <b/>
      <sz val="12"/>
      <color rgb="FFFF0000"/>
      <name val="Felix Titling"/>
      <family val="5"/>
    </font>
    <font>
      <b/>
      <sz val="12"/>
      <color theme="3" tint="-0.24994659260841701"/>
      <name val="Felix Titling"/>
      <family val="5"/>
    </font>
    <font>
      <b/>
      <sz val="12"/>
      <color theme="0"/>
      <name val="Calibri"/>
      <family val="2"/>
      <scheme val="minor"/>
    </font>
    <font>
      <sz val="11"/>
      <name val="Calibri"/>
      <family val="2"/>
      <scheme val="minor"/>
    </font>
    <font>
      <b/>
      <sz val="12"/>
      <color rgb="FFFF0000"/>
      <name val="Calibri"/>
      <family val="2"/>
      <scheme val="minor"/>
    </font>
    <font>
      <b/>
      <sz val="12"/>
      <name val="Arial"/>
      <family val="2"/>
    </font>
    <font>
      <sz val="12"/>
      <name val="Arial"/>
      <family val="2"/>
    </font>
    <font>
      <b/>
      <sz val="12"/>
      <color rgb="FFFF0000"/>
      <name val="Arial"/>
      <family val="2"/>
    </font>
    <font>
      <b/>
      <sz val="14"/>
      <color theme="0"/>
      <name val="Calibri"/>
      <family val="2"/>
      <scheme val="minor"/>
    </font>
    <font>
      <b/>
      <sz val="20"/>
      <color rgb="FFFF0000"/>
      <name val="Calibri"/>
      <family val="2"/>
      <scheme val="minor"/>
    </font>
    <font>
      <b/>
      <sz val="14"/>
      <color rgb="FF000000"/>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0" tint="-0.34998626667073579"/>
        <bgColor indexed="64"/>
      </patternFill>
    </fill>
    <fill>
      <patternFill patternType="solid">
        <fgColor theme="1"/>
        <bgColor indexed="64"/>
      </patternFill>
    </fill>
    <fill>
      <patternFill patternType="solid">
        <fgColor rgb="FFFFFFFF"/>
        <bgColor indexed="64"/>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rgb="FFC0C0C0"/>
      </left>
      <right style="thin">
        <color rgb="FFC0C0C0"/>
      </right>
      <top style="thin">
        <color rgb="FFC0C0C0"/>
      </top>
      <bottom style="thin">
        <color rgb="FFC0C0C0"/>
      </bottom>
      <diagonal/>
    </border>
    <border>
      <left/>
      <right style="medium">
        <color rgb="FFFF0000"/>
      </right>
      <top/>
      <bottom/>
      <diagonal/>
    </border>
    <border>
      <left style="thin">
        <color rgb="FFC0C0C0"/>
      </left>
      <right style="thin">
        <color rgb="FFC0C0C0"/>
      </right>
      <top/>
      <bottom/>
      <diagonal/>
    </border>
  </borders>
  <cellStyleXfs count="13">
    <xf numFmtId="0" fontId="0" fillId="0" borderId="0"/>
    <xf numFmtId="43" fontId="1" fillId="0" borderId="0" applyFont="0" applyFill="0" applyBorder="0" applyAlignment="0" applyProtection="0"/>
    <xf numFmtId="0" fontId="3" fillId="0" borderId="0"/>
    <xf numFmtId="0" fontId="4" fillId="0" borderId="0"/>
    <xf numFmtId="0" fontId="3" fillId="0" borderId="0"/>
    <xf numFmtId="43" fontId="7"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0" fontId="4" fillId="0" borderId="0"/>
    <xf numFmtId="0" fontId="4" fillId="0" borderId="0"/>
    <xf numFmtId="0" fontId="1" fillId="0" borderId="0"/>
    <xf numFmtId="0" fontId="4" fillId="0" borderId="0"/>
    <xf numFmtId="0" fontId="1" fillId="0" borderId="0"/>
  </cellStyleXfs>
  <cellXfs count="323">
    <xf numFmtId="0" fontId="0" fillId="0" borderId="0" xfId="0"/>
    <xf numFmtId="0" fontId="2" fillId="0" borderId="0" xfId="0" applyFont="1"/>
    <xf numFmtId="0" fontId="5" fillId="0" borderId="0" xfId="0" applyFont="1" applyAlignment="1">
      <alignment horizontal="left"/>
    </xf>
    <xf numFmtId="0" fontId="6" fillId="0" borderId="0" xfId="0" applyFont="1"/>
    <xf numFmtId="0" fontId="8" fillId="0" borderId="0" xfId="0" applyFont="1"/>
    <xf numFmtId="0" fontId="9" fillId="0" borderId="0" xfId="0" applyFont="1"/>
    <xf numFmtId="0" fontId="10" fillId="0" borderId="0" xfId="0" applyFont="1"/>
    <xf numFmtId="0" fontId="10" fillId="0" borderId="0" xfId="0" applyFont="1" applyAlignment="1">
      <alignment horizontal="center"/>
    </xf>
    <xf numFmtId="164" fontId="10" fillId="0" borderId="0" xfId="0" applyNumberFormat="1" applyFont="1"/>
    <xf numFmtId="0" fontId="10" fillId="0" borderId="0" xfId="0" applyFont="1" applyAlignment="1">
      <alignment horizontal="left"/>
    </xf>
    <xf numFmtId="0" fontId="12" fillId="0" borderId="0" xfId="0" applyFont="1"/>
    <xf numFmtId="0" fontId="13" fillId="0" borderId="0" xfId="0" applyFont="1"/>
    <xf numFmtId="0" fontId="14" fillId="0" borderId="0" xfId="0" applyFont="1"/>
    <xf numFmtId="0" fontId="11" fillId="2" borderId="0" xfId="0" applyFont="1" applyFill="1" applyAlignment="1">
      <alignment vertical="center"/>
    </xf>
    <xf numFmtId="0" fontId="16" fillId="3" borderId="3" xfId="0" applyFont="1" applyFill="1" applyBorder="1" applyAlignment="1">
      <alignment horizontal="center" vertical="center" wrapText="1"/>
    </xf>
    <xf numFmtId="0" fontId="0" fillId="0" borderId="3" xfId="0" applyBorder="1" applyAlignment="1">
      <alignment horizontal="center" vertical="center" wrapText="1"/>
    </xf>
    <xf numFmtId="0" fontId="16" fillId="0" borderId="3" xfId="0" applyFont="1" applyBorder="1" applyAlignment="1">
      <alignment horizontal="center"/>
    </xf>
    <xf numFmtId="0" fontId="0" fillId="3" borderId="3" xfId="0" applyFill="1" applyBorder="1" applyAlignment="1">
      <alignment horizontal="center"/>
    </xf>
    <xf numFmtId="0" fontId="0" fillId="2" borderId="3" xfId="0" applyFill="1" applyBorder="1" applyAlignment="1">
      <alignment horizontal="center"/>
    </xf>
    <xf numFmtId="49" fontId="16" fillId="0" borderId="3" xfId="0" applyNumberFormat="1" applyFont="1" applyBorder="1" applyAlignment="1">
      <alignment horizontal="center"/>
    </xf>
    <xf numFmtId="0" fontId="13" fillId="0" borderId="0" xfId="0" applyFont="1" applyAlignment="1">
      <alignment horizontal="center"/>
    </xf>
    <xf numFmtId="0" fontId="0" fillId="0" borderId="0" xfId="0" applyAlignment="1">
      <alignment horizontal="center"/>
    </xf>
    <xf numFmtId="0" fontId="21" fillId="4" borderId="0" xfId="2" applyFont="1" applyFill="1" applyAlignment="1">
      <alignment horizontal="center" vertical="center" shrinkToFit="1"/>
    </xf>
    <xf numFmtId="0" fontId="0" fillId="2" borderId="0" xfId="0" applyFill="1"/>
    <xf numFmtId="0" fontId="16" fillId="2" borderId="0" xfId="0" applyFont="1" applyFill="1"/>
    <xf numFmtId="0" fontId="16" fillId="3" borderId="3" xfId="0" applyFont="1" applyFill="1" applyBorder="1" applyAlignment="1">
      <alignment horizontal="center" vertical="center"/>
    </xf>
    <xf numFmtId="0" fontId="16" fillId="2" borderId="3" xfId="0" applyFont="1" applyFill="1" applyBorder="1" applyAlignment="1">
      <alignment vertical="center"/>
    </xf>
    <xf numFmtId="0" fontId="16" fillId="2" borderId="3" xfId="0" applyFont="1" applyFill="1" applyBorder="1" applyAlignment="1">
      <alignment horizontal="center" vertical="center"/>
    </xf>
    <xf numFmtId="0" fontId="5" fillId="2" borderId="0" xfId="0" applyFont="1" applyFill="1" applyAlignment="1">
      <alignment horizontal="center"/>
    </xf>
    <xf numFmtId="0" fontId="5" fillId="2" borderId="0" xfId="0" applyFont="1" applyFill="1"/>
    <xf numFmtId="0" fontId="0" fillId="2" borderId="0" xfId="0" applyFill="1" applyAlignment="1">
      <alignment horizontal="center"/>
    </xf>
    <xf numFmtId="0" fontId="12" fillId="7" borderId="24"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18" xfId="0" applyFont="1" applyFill="1" applyBorder="1" applyAlignment="1">
      <alignment horizontal="center" vertical="center"/>
    </xf>
    <xf numFmtId="49" fontId="0" fillId="0" borderId="3" xfId="0" applyNumberFormat="1" applyBorder="1"/>
    <xf numFmtId="0" fontId="19" fillId="2" borderId="0" xfId="0" applyFont="1" applyFill="1" applyAlignment="1">
      <alignment vertical="center"/>
    </xf>
    <xf numFmtId="0" fontId="0" fillId="0" borderId="0" xfId="0" applyAlignment="1">
      <alignment horizontal="left"/>
    </xf>
    <xf numFmtId="0" fontId="15" fillId="0" borderId="0" xfId="0" applyFont="1" applyAlignment="1">
      <alignment vertical="center"/>
    </xf>
    <xf numFmtId="0" fontId="11"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6" fillId="0" borderId="0" xfId="0" applyFont="1" applyAlignment="1">
      <alignment vertical="center" wrapText="1"/>
    </xf>
    <xf numFmtId="0" fontId="20" fillId="0" borderId="0" xfId="0" applyFont="1" applyAlignment="1">
      <alignment vertical="center"/>
    </xf>
    <xf numFmtId="0" fontId="20" fillId="0" borderId="0" xfId="0" applyFont="1" applyAlignment="1">
      <alignment horizontal="center" vertical="center"/>
    </xf>
    <xf numFmtId="0" fontId="12" fillId="0" borderId="0" xfId="0" applyFont="1" applyAlignment="1">
      <alignment vertical="center"/>
    </xf>
    <xf numFmtId="0" fontId="31" fillId="4" borderId="0" xfId="2" applyFont="1" applyFill="1" applyAlignment="1">
      <alignment horizontal="center" vertical="center" shrinkToFit="1"/>
    </xf>
    <xf numFmtId="164" fontId="24" fillId="0" borderId="0" xfId="0" applyNumberFormat="1" applyFont="1"/>
    <xf numFmtId="49" fontId="0" fillId="0" borderId="3" xfId="0" applyNumberFormat="1" applyBorder="1" applyAlignment="1">
      <alignment horizontal="left"/>
    </xf>
    <xf numFmtId="0" fontId="28" fillId="0" borderId="3" xfId="0" applyFont="1" applyBorder="1" applyAlignment="1">
      <alignment horizontal="left"/>
    </xf>
    <xf numFmtId="49" fontId="28" fillId="0" borderId="3" xfId="0" applyNumberFormat="1" applyFont="1" applyBorder="1" applyAlignment="1">
      <alignment horizontal="left"/>
    </xf>
    <xf numFmtId="49" fontId="0" fillId="8" borderId="0" xfId="0" applyNumberFormat="1" applyFill="1" applyAlignment="1">
      <alignment horizontal="left"/>
    </xf>
    <xf numFmtId="0" fontId="28" fillId="0" borderId="0" xfId="0" applyFont="1" applyAlignment="1">
      <alignment horizontal="left"/>
    </xf>
    <xf numFmtId="49" fontId="28" fillId="0" borderId="0" xfId="0" applyNumberFormat="1" applyFont="1" applyAlignment="1">
      <alignment horizontal="left"/>
    </xf>
    <xf numFmtId="49" fontId="28" fillId="8" borderId="0" xfId="0" applyNumberFormat="1" applyFont="1" applyFill="1" applyAlignment="1">
      <alignment horizontal="left"/>
    </xf>
    <xf numFmtId="0" fontId="29" fillId="0" borderId="3" xfId="0" applyFont="1" applyBorder="1" applyAlignment="1">
      <alignment horizontal="center" vertical="center"/>
    </xf>
    <xf numFmtId="164" fontId="29" fillId="0" borderId="0" xfId="0" applyNumberFormat="1" applyFont="1" applyAlignment="1">
      <alignment horizontal="center" vertical="center"/>
    </xf>
    <xf numFmtId="49" fontId="0" fillId="8" borderId="50" xfId="0" applyNumberFormat="1" applyFill="1" applyBorder="1" applyAlignment="1">
      <alignment horizontal="left"/>
    </xf>
    <xf numFmtId="0" fontId="29" fillId="0" borderId="0" xfId="0" applyFont="1" applyAlignment="1">
      <alignment horizontal="center" vertical="center"/>
    </xf>
    <xf numFmtId="0" fontId="30" fillId="0" borderId="0" xfId="3" applyFont="1" applyAlignment="1">
      <alignment vertical="center" shrinkToFit="1"/>
    </xf>
    <xf numFmtId="0" fontId="0" fillId="7" borderId="0" xfId="0" applyFill="1"/>
    <xf numFmtId="0" fontId="22" fillId="0" borderId="0" xfId="2" applyFont="1" applyAlignment="1">
      <alignment horizontal="center" vertical="center" shrinkToFit="1"/>
    </xf>
    <xf numFmtId="0" fontId="23" fillId="0" borderId="0" xfId="0" applyFont="1" applyAlignment="1">
      <alignment horizontal="center"/>
    </xf>
    <xf numFmtId="0" fontId="0" fillId="2" borderId="0" xfId="0" applyFill="1" applyAlignment="1">
      <alignment vertical="top" wrapText="1"/>
    </xf>
    <xf numFmtId="0" fontId="0" fillId="2" borderId="0" xfId="0" applyFill="1" applyAlignment="1">
      <alignment vertical="center"/>
    </xf>
    <xf numFmtId="0" fontId="27" fillId="7" borderId="0" xfId="0" applyFont="1" applyFill="1" applyAlignment="1">
      <alignment horizontal="center" vertical="center"/>
    </xf>
    <xf numFmtId="0" fontId="35" fillId="0" borderId="0" xfId="0" applyFont="1" applyAlignment="1">
      <alignment horizontal="center" vertical="center"/>
    </xf>
    <xf numFmtId="0" fontId="0" fillId="0" borderId="51" xfId="0" applyBorder="1"/>
    <xf numFmtId="0" fontId="0" fillId="0" borderId="50" xfId="0" applyBorder="1"/>
    <xf numFmtId="49" fontId="0" fillId="3" borderId="50" xfId="0" applyNumberFormat="1" applyFill="1" applyBorder="1" applyAlignment="1">
      <alignment horizontal="left"/>
    </xf>
    <xf numFmtId="49" fontId="0" fillId="8" borderId="52" xfId="0" applyNumberFormat="1" applyFill="1" applyBorder="1" applyAlignment="1">
      <alignment horizontal="left"/>
    </xf>
    <xf numFmtId="49" fontId="0" fillId="0" borderId="50" xfId="0" applyNumberFormat="1" applyFill="1" applyBorder="1" applyAlignment="1">
      <alignment horizontal="left"/>
    </xf>
    <xf numFmtId="0" fontId="0" fillId="0" borderId="0" xfId="0" applyFill="1"/>
    <xf numFmtId="49" fontId="0" fillId="0" borderId="50" xfId="0" applyNumberFormat="1" applyFont="1" applyFill="1" applyBorder="1" applyAlignment="1">
      <alignment horizontal="left"/>
    </xf>
    <xf numFmtId="49" fontId="0" fillId="3" borderId="0" xfId="0" applyNumberFormat="1" applyFill="1" applyAlignment="1">
      <alignment horizontal="left"/>
    </xf>
    <xf numFmtId="0" fontId="0" fillId="0" borderId="0" xfId="0"/>
    <xf numFmtId="49" fontId="0" fillId="8" borderId="50" xfId="0" applyNumberFormat="1" applyFill="1" applyBorder="1" applyAlignment="1">
      <alignment horizontal="left"/>
    </xf>
    <xf numFmtId="49" fontId="0" fillId="3" borderId="50" xfId="0" applyNumberFormat="1" applyFont="1" applyFill="1" applyBorder="1" applyAlignment="1">
      <alignment horizontal="left"/>
    </xf>
    <xf numFmtId="0" fontId="29" fillId="0" borderId="3" xfId="0" applyFont="1" applyBorder="1" applyAlignment="1">
      <alignment horizontal="center" vertical="center"/>
    </xf>
    <xf numFmtId="0" fontId="23" fillId="3" borderId="1" xfId="0" applyFont="1" applyFill="1" applyBorder="1" applyAlignment="1">
      <alignment horizontal="center"/>
    </xf>
    <xf numFmtId="0" fontId="23" fillId="3" borderId="2" xfId="0" applyFont="1" applyFill="1" applyBorder="1" applyAlignment="1">
      <alignment horizontal="center"/>
    </xf>
    <xf numFmtId="0" fontId="30" fillId="2" borderId="1" xfId="3" applyFont="1" applyFill="1" applyBorder="1" applyAlignment="1">
      <alignment horizontal="center" vertical="center" shrinkToFit="1"/>
    </xf>
    <xf numFmtId="0" fontId="30" fillId="2" borderId="2" xfId="3" applyFont="1" applyFill="1" applyBorder="1" applyAlignment="1">
      <alignment horizontal="center" vertical="center" shrinkToFit="1"/>
    </xf>
    <xf numFmtId="0" fontId="22" fillId="4" borderId="1" xfId="2" applyFont="1" applyFill="1" applyBorder="1" applyAlignment="1">
      <alignment horizontal="center" vertical="center" shrinkToFit="1"/>
    </xf>
    <xf numFmtId="0" fontId="22" fillId="4" borderId="2" xfId="2" applyFont="1" applyFill="1" applyBorder="1" applyAlignment="1">
      <alignment horizontal="center" vertical="center" shrinkToFit="1"/>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16" fillId="5" borderId="34" xfId="0" applyFont="1" applyFill="1" applyBorder="1" applyAlignment="1">
      <alignment horizontal="center" vertical="center"/>
    </xf>
    <xf numFmtId="0" fontId="16" fillId="5" borderId="35" xfId="0" applyFont="1" applyFill="1" applyBorder="1" applyAlignment="1">
      <alignment horizontal="center" vertical="center"/>
    </xf>
    <xf numFmtId="166" fontId="0" fillId="0" borderId="36" xfId="0" applyNumberFormat="1" applyBorder="1" applyAlignment="1">
      <alignment horizontal="center" vertical="center"/>
    </xf>
    <xf numFmtId="166" fontId="0" fillId="0" borderId="38" xfId="0" applyNumberFormat="1" applyBorder="1" applyAlignment="1">
      <alignment horizontal="center" vertical="center"/>
    </xf>
    <xf numFmtId="166" fontId="0" fillId="0" borderId="37" xfId="0" applyNumberFormat="1" applyBorder="1" applyAlignment="1">
      <alignment horizontal="center" vertical="center"/>
    </xf>
    <xf numFmtId="0" fontId="16" fillId="5" borderId="18" xfId="0" applyFont="1" applyFill="1" applyBorder="1" applyAlignment="1">
      <alignment horizontal="center" vertical="center"/>
    </xf>
    <xf numFmtId="0" fontId="16" fillId="5" borderId="19"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6" fillId="5" borderId="31"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32" xfId="0" applyFont="1" applyFill="1" applyBorder="1" applyAlignment="1">
      <alignment horizontal="center" vertical="center"/>
    </xf>
    <xf numFmtId="0" fontId="16" fillId="5" borderId="4"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4"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33" xfId="0" applyFont="1" applyFill="1" applyBorder="1" applyAlignment="1">
      <alignment horizontal="center" vertical="center"/>
    </xf>
    <xf numFmtId="0" fontId="0" fillId="2" borderId="32" xfId="0" applyFill="1" applyBorder="1" applyAlignment="1">
      <alignment horizontal="center" vertical="center"/>
    </xf>
    <xf numFmtId="0" fontId="0" fillId="2" borderId="4" xfId="0" applyFill="1" applyBorder="1" applyAlignment="1">
      <alignment horizontal="center" vertical="center"/>
    </xf>
    <xf numFmtId="0" fontId="0" fillId="2" borderId="33" xfId="0" applyFill="1" applyBorder="1" applyAlignment="1">
      <alignment horizontal="center" vertical="center"/>
    </xf>
    <xf numFmtId="0" fontId="0" fillId="2" borderId="39" xfId="0" applyFill="1" applyBorder="1" applyAlignment="1">
      <alignment horizontal="center" vertical="top" wrapText="1"/>
    </xf>
    <xf numFmtId="0" fontId="0" fillId="2" borderId="8" xfId="0" applyFill="1" applyBorder="1" applyAlignment="1">
      <alignment horizontal="center" vertical="top" wrapText="1"/>
    </xf>
    <xf numFmtId="0" fontId="0" fillId="2" borderId="26" xfId="0" applyFill="1" applyBorder="1" applyAlignment="1">
      <alignment horizontal="center" vertical="top" wrapText="1"/>
    </xf>
    <xf numFmtId="0" fontId="0" fillId="2" borderId="40" xfId="0" applyFill="1" applyBorder="1" applyAlignment="1">
      <alignment horizontal="center" vertical="top" wrapText="1"/>
    </xf>
    <xf numFmtId="0" fontId="0" fillId="2" borderId="0" xfId="0" applyFill="1" applyAlignment="1">
      <alignment horizontal="center" vertical="top" wrapText="1"/>
    </xf>
    <xf numFmtId="0" fontId="0" fillId="2" borderId="27" xfId="0" applyFill="1" applyBorder="1" applyAlignment="1">
      <alignment horizontal="center" vertical="top" wrapText="1"/>
    </xf>
    <xf numFmtId="0" fontId="0" fillId="2" borderId="41" xfId="0" applyFill="1" applyBorder="1" applyAlignment="1">
      <alignment horizontal="center" vertical="top" wrapText="1"/>
    </xf>
    <xf numFmtId="0" fontId="0" fillId="2" borderId="42" xfId="0" applyFill="1" applyBorder="1" applyAlignment="1">
      <alignment horizontal="center" vertical="top" wrapText="1"/>
    </xf>
    <xf numFmtId="0" fontId="0" fillId="2" borderId="43" xfId="0" applyFill="1" applyBorder="1" applyAlignment="1">
      <alignment horizontal="center" vertical="top" wrapText="1"/>
    </xf>
    <xf numFmtId="165" fontId="0" fillId="0" borderId="1" xfId="0" applyNumberFormat="1" applyBorder="1" applyAlignment="1">
      <alignment horizontal="center" vertical="center" wrapText="1"/>
    </xf>
    <xf numFmtId="165" fontId="0" fillId="0" borderId="33" xfId="0" applyNumberFormat="1" applyBorder="1" applyAlignment="1">
      <alignment horizontal="center" vertical="center" wrapText="1"/>
    </xf>
    <xf numFmtId="0" fontId="0" fillId="0" borderId="3" xfId="0" applyBorder="1" applyAlignment="1">
      <alignment horizontal="center" vertical="center"/>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26"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16" fillId="5" borderId="39" xfId="0" applyFont="1" applyFill="1" applyBorder="1" applyAlignment="1">
      <alignment horizontal="center" vertical="center"/>
    </xf>
    <xf numFmtId="0" fontId="16" fillId="5" borderId="10" xfId="0" applyFont="1" applyFill="1" applyBorder="1" applyAlignment="1">
      <alignment horizontal="center" vertical="center"/>
    </xf>
    <xf numFmtId="0" fontId="16" fillId="5" borderId="45" xfId="0" applyFont="1" applyFill="1" applyBorder="1" applyAlignment="1">
      <alignment horizontal="center" vertical="center"/>
    </xf>
    <xf numFmtId="0" fontId="16" fillId="5" borderId="14"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3" xfId="0" applyBorder="1" applyAlignment="1">
      <alignment horizontal="center" vertical="center"/>
    </xf>
    <xf numFmtId="0" fontId="0" fillId="3" borderId="1"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22" fillId="4" borderId="3" xfId="2" applyFont="1" applyFill="1" applyBorder="1" applyAlignment="1">
      <alignment horizontal="center" vertical="center" shrinkToFit="1"/>
    </xf>
    <xf numFmtId="0" fontId="30" fillId="2" borderId="3" xfId="3" applyFont="1" applyFill="1" applyBorder="1" applyAlignment="1">
      <alignment horizontal="center" vertical="center" shrinkToFit="1"/>
    </xf>
    <xf numFmtId="0" fontId="29" fillId="6" borderId="46" xfId="0" applyFont="1" applyFill="1" applyBorder="1" applyAlignment="1">
      <alignment horizontal="center" vertical="center" textRotation="255"/>
    </xf>
    <xf numFmtId="0" fontId="29" fillId="6" borderId="47" xfId="0" applyFont="1" applyFill="1" applyBorder="1" applyAlignment="1">
      <alignment horizontal="center" vertical="center" textRotation="255"/>
    </xf>
    <xf numFmtId="0" fontId="29" fillId="6" borderId="7" xfId="0" applyFont="1" applyFill="1" applyBorder="1" applyAlignment="1">
      <alignment horizontal="center" vertical="center" textRotation="255"/>
    </xf>
    <xf numFmtId="0" fontId="27" fillId="7" borderId="5" xfId="0" applyFont="1" applyFill="1" applyBorder="1" applyAlignment="1">
      <alignment horizontal="center" vertical="center"/>
    </xf>
    <xf numFmtId="0" fontId="16" fillId="5" borderId="40" xfId="0" applyFont="1" applyFill="1" applyBorder="1" applyAlignment="1">
      <alignment horizontal="center" vertical="center"/>
    </xf>
    <xf numFmtId="0" fontId="16" fillId="5" borderId="12" xfId="0" applyFont="1" applyFill="1" applyBorder="1" applyAlignment="1">
      <alignment horizontal="center" vertical="center"/>
    </xf>
    <xf numFmtId="0" fontId="16" fillId="5" borderId="24" xfId="0" applyFont="1" applyFill="1" applyBorder="1" applyAlignment="1">
      <alignment horizontal="center" vertical="center"/>
    </xf>
    <xf numFmtId="0" fontId="16" fillId="5" borderId="3" xfId="0" applyFont="1" applyFill="1" applyBorder="1" applyAlignment="1">
      <alignment horizontal="center" vertical="center"/>
    </xf>
    <xf numFmtId="0" fontId="0" fillId="0" borderId="3" xfId="0" applyBorder="1" applyAlignment="1">
      <alignment horizontal="center" vertical="center" wrapText="1"/>
    </xf>
    <xf numFmtId="0" fontId="0" fillId="0" borderId="25" xfId="0"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5" borderId="44"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65" fontId="0" fillId="0" borderId="3" xfId="0" applyNumberFormat="1" applyBorder="1" applyAlignment="1">
      <alignment horizontal="center" vertical="center" wrapText="1"/>
    </xf>
    <xf numFmtId="165" fontId="0" fillId="0" borderId="25" xfId="0" applyNumberFormat="1" applyBorder="1" applyAlignment="1">
      <alignment horizontal="center" vertical="center" wrapText="1"/>
    </xf>
    <xf numFmtId="0" fontId="16" fillId="5" borderId="2" xfId="0" applyFont="1" applyFill="1" applyBorder="1" applyAlignment="1">
      <alignment horizontal="center" vertical="center"/>
    </xf>
    <xf numFmtId="0" fontId="16" fillId="5" borderId="38" xfId="0" applyFont="1" applyFill="1" applyBorder="1" applyAlignment="1">
      <alignment horizontal="center" vertical="center"/>
    </xf>
    <xf numFmtId="0" fontId="0" fillId="0" borderId="2" xfId="0" applyBorder="1" applyAlignment="1">
      <alignment horizontal="center" vertical="center"/>
    </xf>
    <xf numFmtId="164" fontId="21" fillId="4" borderId="1" xfId="1" applyNumberFormat="1" applyFont="1" applyFill="1" applyBorder="1" applyAlignment="1">
      <alignment horizontal="center" vertical="center" shrinkToFit="1"/>
    </xf>
    <xf numFmtId="164" fontId="21" fillId="4" borderId="2" xfId="1" applyNumberFormat="1" applyFont="1" applyFill="1" applyBorder="1" applyAlignment="1">
      <alignment horizontal="center" vertical="center" shrinkToFit="1"/>
    </xf>
    <xf numFmtId="0" fontId="30" fillId="5" borderId="3" xfId="3" applyFont="1" applyFill="1" applyBorder="1" applyAlignment="1">
      <alignment horizontal="center" vertical="center" shrinkToFit="1"/>
    </xf>
    <xf numFmtId="0" fontId="32" fillId="5" borderId="3" xfId="3" applyFont="1" applyFill="1" applyBorder="1" applyAlignment="1">
      <alignment horizontal="center" vertical="center" shrinkToFit="1"/>
    </xf>
    <xf numFmtId="0" fontId="30" fillId="5" borderId="40" xfId="2" applyFont="1" applyFill="1" applyBorder="1" applyAlignment="1">
      <alignment horizontal="center" vertical="center" shrinkToFit="1"/>
    </xf>
    <xf numFmtId="0" fontId="30" fillId="5" borderId="12" xfId="2" applyFont="1" applyFill="1" applyBorder="1" applyAlignment="1">
      <alignment horizontal="center" vertical="center" shrinkToFit="1"/>
    </xf>
    <xf numFmtId="0" fontId="33" fillId="7" borderId="0" xfId="0" applyFont="1" applyFill="1" applyAlignment="1">
      <alignment horizontal="center"/>
    </xf>
    <xf numFmtId="0" fontId="20" fillId="7" borderId="0" xfId="0" applyFont="1" applyFill="1" applyAlignment="1">
      <alignment horizontal="center" vertical="center"/>
    </xf>
    <xf numFmtId="0" fontId="30" fillId="5" borderId="49" xfId="2" applyFont="1" applyFill="1" applyBorder="1" applyAlignment="1">
      <alignment horizontal="center" vertical="center" shrinkToFit="1"/>
    </xf>
    <xf numFmtId="0" fontId="30" fillId="5" borderId="48" xfId="2" applyFont="1" applyFill="1" applyBorder="1" applyAlignment="1">
      <alignment horizontal="center" vertical="center" shrinkToFit="1"/>
    </xf>
    <xf numFmtId="0" fontId="27" fillId="7" borderId="5" xfId="0" applyFont="1" applyFill="1" applyBorder="1" applyAlignment="1">
      <alignment horizontal="center"/>
    </xf>
    <xf numFmtId="0" fontId="32" fillId="5" borderId="1" xfId="3" applyFont="1" applyFill="1" applyBorder="1" applyAlignment="1">
      <alignment horizontal="center" vertical="center" shrinkToFit="1"/>
    </xf>
    <xf numFmtId="0" fontId="32" fillId="5" borderId="2" xfId="3" applyFont="1" applyFill="1" applyBorder="1" applyAlignment="1">
      <alignment horizontal="center" vertical="center" shrinkToFit="1"/>
    </xf>
    <xf numFmtId="0" fontId="30" fillId="5" borderId="1" xfId="3" applyFont="1" applyFill="1" applyBorder="1" applyAlignment="1">
      <alignment horizontal="center" vertical="center" shrinkToFit="1"/>
    </xf>
    <xf numFmtId="0" fontId="30" fillId="5" borderId="2" xfId="3" applyFont="1" applyFill="1" applyBorder="1" applyAlignment="1">
      <alignment horizontal="center" vertical="center" shrinkToFit="1"/>
    </xf>
    <xf numFmtId="0" fontId="29" fillId="0" borderId="3" xfId="0" applyFont="1" applyBorder="1" applyAlignment="1">
      <alignment horizontal="center" vertical="center"/>
    </xf>
    <xf numFmtId="164" fontId="21" fillId="0" borderId="0" xfId="1" applyNumberFormat="1" applyFont="1" applyAlignment="1">
      <alignment horizontal="center" vertical="center" shrinkToFit="1"/>
    </xf>
    <xf numFmtId="0" fontId="22" fillId="0" borderId="0" xfId="2" applyFont="1" applyAlignment="1">
      <alignment horizontal="center" vertical="center" shrinkToFit="1"/>
    </xf>
    <xf numFmtId="0" fontId="30" fillId="2" borderId="4" xfId="3" applyFont="1" applyFill="1" applyBorder="1" applyAlignment="1">
      <alignment horizontal="center" vertical="center" shrinkToFit="1"/>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19" fillId="2" borderId="24"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25" xfId="0" applyFont="1" applyFill="1" applyBorder="1" applyAlignment="1">
      <alignment horizontal="center" vertical="center"/>
    </xf>
    <xf numFmtId="0" fontId="0" fillId="2" borderId="24" xfId="0" applyFill="1" applyBorder="1" applyAlignment="1">
      <alignment horizontal="center" vertical="center"/>
    </xf>
    <xf numFmtId="0" fontId="0" fillId="2" borderId="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top" wrapText="1"/>
    </xf>
    <xf numFmtId="0" fontId="0" fillId="2" borderId="3" xfId="0" applyFill="1" applyBorder="1" applyAlignment="1">
      <alignment horizontal="center" vertical="top" wrapText="1"/>
    </xf>
    <xf numFmtId="0" fontId="0" fillId="2" borderId="25" xfId="0" applyFill="1" applyBorder="1" applyAlignment="1">
      <alignment horizontal="center" vertical="top" wrapText="1"/>
    </xf>
    <xf numFmtId="0" fontId="0" fillId="2" borderId="18" xfId="0" applyFill="1" applyBorder="1" applyAlignment="1">
      <alignment horizontal="center" vertical="top" wrapText="1"/>
    </xf>
    <xf numFmtId="0" fontId="0" fillId="2" borderId="19" xfId="0" applyFill="1" applyBorder="1" applyAlignment="1">
      <alignment horizontal="center" vertical="top" wrapText="1"/>
    </xf>
    <xf numFmtId="0" fontId="0" fillId="2" borderId="20" xfId="0" applyFill="1" applyBorder="1" applyAlignment="1">
      <alignment horizontal="center" vertical="top" wrapTex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10" fillId="0" borderId="3" xfId="0" applyFont="1" applyBorder="1" applyAlignment="1">
      <alignment horizontal="center"/>
    </xf>
    <xf numFmtId="164" fontId="21" fillId="4" borderId="3" xfId="1" applyNumberFormat="1" applyFont="1" applyFill="1" applyBorder="1" applyAlignment="1">
      <alignment horizontal="center" vertical="center" shrinkToFit="1"/>
    </xf>
    <xf numFmtId="0" fontId="30" fillId="5" borderId="3" xfId="2" applyFont="1" applyFill="1" applyBorder="1" applyAlignment="1">
      <alignment horizontal="center" vertical="center" shrinkToFit="1"/>
    </xf>
    <xf numFmtId="0" fontId="27" fillId="7" borderId="0" xfId="0" applyFont="1" applyFill="1" applyAlignment="1">
      <alignment horizontal="center"/>
    </xf>
    <xf numFmtId="0" fontId="30" fillId="5" borderId="4" xfId="3" applyFont="1" applyFill="1" applyBorder="1" applyAlignment="1">
      <alignment horizontal="center" vertical="center" shrinkToFit="1"/>
    </xf>
    <xf numFmtId="0" fontId="32" fillId="5" borderId="1" xfId="3" applyNumberFormat="1" applyFont="1" applyFill="1" applyBorder="1" applyAlignment="1">
      <alignment horizontal="center" vertical="center" shrinkToFit="1"/>
    </xf>
    <xf numFmtId="0" fontId="32" fillId="5" borderId="2" xfId="3" applyNumberFormat="1" applyFont="1" applyFill="1" applyBorder="1" applyAlignment="1">
      <alignment horizontal="center" vertical="center" shrinkToFit="1"/>
    </xf>
    <xf numFmtId="0" fontId="23" fillId="0" borderId="0" xfId="0" applyFont="1" applyAlignment="1">
      <alignment horizontal="center"/>
    </xf>
    <xf numFmtId="0" fontId="23" fillId="3" borderId="3" xfId="0" applyFont="1" applyFill="1" applyBorder="1" applyAlignment="1">
      <alignment horizontal="center"/>
    </xf>
    <xf numFmtId="164" fontId="32" fillId="5" borderId="1" xfId="3" applyNumberFormat="1" applyFont="1" applyFill="1" applyBorder="1" applyAlignment="1">
      <alignment horizontal="center" vertical="center" shrinkToFit="1"/>
    </xf>
    <xf numFmtId="0" fontId="20" fillId="7" borderId="42" xfId="0" applyFont="1" applyFill="1" applyBorder="1" applyAlignment="1">
      <alignment horizontal="center"/>
    </xf>
    <xf numFmtId="0" fontId="16" fillId="0" borderId="3" xfId="0" applyFont="1" applyBorder="1" applyAlignment="1">
      <alignment horizontal="center" vertical="center"/>
    </xf>
    <xf numFmtId="0" fontId="16" fillId="0" borderId="25" xfId="0" applyFont="1" applyBorder="1" applyAlignment="1">
      <alignment horizontal="center" vertical="center"/>
    </xf>
    <xf numFmtId="0" fontId="16" fillId="2" borderId="3"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24" fillId="5" borderId="15" xfId="0" applyFont="1" applyFill="1" applyBorder="1" applyAlignment="1">
      <alignment horizontal="center" vertical="center"/>
    </xf>
    <xf numFmtId="0" fontId="24" fillId="5" borderId="16" xfId="0" applyFont="1" applyFill="1" applyBorder="1" applyAlignment="1">
      <alignment horizontal="center" vertical="center"/>
    </xf>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5" borderId="18" xfId="0" applyFont="1" applyFill="1" applyBorder="1" applyAlignment="1">
      <alignment horizontal="center" vertical="center"/>
    </xf>
    <xf numFmtId="0" fontId="24" fillId="5" borderId="19" xfId="0" applyFont="1" applyFill="1" applyBorder="1" applyAlignment="1">
      <alignment horizontal="center" vertic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6" fillId="5" borderId="15" xfId="0" applyFont="1" applyFill="1" applyBorder="1" applyAlignment="1">
      <alignment horizontal="center" vertical="center"/>
    </xf>
    <xf numFmtId="0" fontId="16" fillId="5" borderId="16" xfId="0" applyFont="1"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27" fillId="7" borderId="1"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2"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2"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3" xfId="0" applyFont="1" applyFill="1" applyBorder="1" applyAlignment="1">
      <alignment horizontal="center" vertical="center"/>
    </xf>
    <xf numFmtId="165" fontId="16" fillId="2" borderId="3" xfId="0" applyNumberFormat="1" applyFont="1" applyFill="1" applyBorder="1" applyAlignment="1">
      <alignment horizontal="center" vertical="center"/>
    </xf>
    <xf numFmtId="165" fontId="16" fillId="2" borderId="25" xfId="0" applyNumberFormat="1" applyFont="1" applyFill="1" applyBorder="1" applyAlignment="1">
      <alignment horizontal="center" vertical="center"/>
    </xf>
    <xf numFmtId="166" fontId="16" fillId="2" borderId="3" xfId="0" applyNumberFormat="1" applyFont="1" applyFill="1" applyBorder="1" applyAlignment="1">
      <alignment horizontal="center" vertical="center"/>
    </xf>
    <xf numFmtId="166" fontId="16" fillId="2" borderId="25" xfId="0" applyNumberFormat="1" applyFont="1" applyFill="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26"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16" fillId="0" borderId="28" xfId="0" applyFont="1" applyBorder="1" applyAlignment="1">
      <alignment horizontal="center" vertical="center"/>
    </xf>
    <xf numFmtId="0" fontId="16" fillId="3" borderId="3" xfId="0" applyFont="1" applyFill="1" applyBorder="1" applyAlignment="1">
      <alignment horizontal="center" vertical="center"/>
    </xf>
    <xf numFmtId="0" fontId="16" fillId="3" borderId="25" xfId="0" applyFont="1" applyFill="1" applyBorder="1" applyAlignment="1">
      <alignment horizontal="center" vertical="center"/>
    </xf>
    <xf numFmtId="0" fontId="34" fillId="7" borderId="6" xfId="0" applyFont="1" applyFill="1" applyBorder="1" applyAlignment="1">
      <alignment horizontal="center" vertical="center"/>
    </xf>
    <xf numFmtId="0" fontId="34" fillId="7" borderId="29" xfId="0" applyFont="1" applyFill="1" applyBorder="1" applyAlignment="1">
      <alignment horizontal="center" vertical="center"/>
    </xf>
    <xf numFmtId="0" fontId="34" fillId="7" borderId="30" xfId="0" applyFont="1" applyFill="1" applyBorder="1" applyAlignment="1">
      <alignment horizontal="center" vertical="center"/>
    </xf>
    <xf numFmtId="49" fontId="16" fillId="3" borderId="1" xfId="0" applyNumberFormat="1" applyFont="1" applyFill="1" applyBorder="1" applyAlignment="1">
      <alignment horizontal="center" vertical="center"/>
    </xf>
    <xf numFmtId="49" fontId="16" fillId="3" borderId="4" xfId="0" applyNumberFormat="1" applyFont="1" applyFill="1" applyBorder="1" applyAlignment="1">
      <alignment horizontal="center" vertical="center"/>
    </xf>
    <xf numFmtId="49" fontId="16" fillId="3" borderId="2"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2"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2" xfId="0" applyFont="1" applyFill="1" applyBorder="1" applyAlignment="1">
      <alignment horizontal="center" vertical="center"/>
    </xf>
    <xf numFmtId="0" fontId="24" fillId="5" borderId="1"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2" xfId="0" applyFont="1" applyFill="1" applyBorder="1" applyAlignment="1">
      <alignment horizontal="center" vertical="center"/>
    </xf>
    <xf numFmtId="0" fontId="26" fillId="2" borderId="1" xfId="0" applyFont="1" applyFill="1" applyBorder="1" applyAlignment="1">
      <alignment horizontal="center"/>
    </xf>
    <xf numFmtId="0" fontId="26" fillId="2" borderId="4" xfId="0" applyFont="1" applyFill="1" applyBorder="1" applyAlignment="1">
      <alignment horizontal="center"/>
    </xf>
    <xf numFmtId="0" fontId="26" fillId="2" borderId="2" xfId="0" applyFont="1" applyFill="1" applyBorder="1" applyAlignment="1">
      <alignment horizontal="center"/>
    </xf>
    <xf numFmtId="0" fontId="24" fillId="5" borderId="31" xfId="0" applyFont="1" applyFill="1" applyBorder="1" applyAlignment="1">
      <alignment horizontal="center"/>
    </xf>
    <xf numFmtId="0" fontId="24" fillId="5" borderId="22" xfId="0" applyFont="1" applyFill="1" applyBorder="1" applyAlignment="1">
      <alignment horizontal="center"/>
    </xf>
    <xf numFmtId="0" fontId="24" fillId="5" borderId="23" xfId="0" applyFont="1" applyFill="1" applyBorder="1" applyAlignment="1">
      <alignment horizontal="center"/>
    </xf>
    <xf numFmtId="0" fontId="29" fillId="2" borderId="3"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4" xfId="0" applyFont="1" applyFill="1" applyBorder="1" applyAlignment="1">
      <alignment horizontal="center" vertical="center"/>
    </xf>
    <xf numFmtId="0" fontId="16" fillId="3" borderId="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5"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6" xfId="0" applyFont="1" applyFill="1" applyBorder="1" applyAlignment="1">
      <alignment horizontal="center" vertical="center"/>
    </xf>
    <xf numFmtId="0" fontId="12" fillId="7" borderId="32"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26"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25" xfId="0" applyFont="1" applyFill="1" applyBorder="1" applyAlignment="1">
      <alignment horizontal="center" vertical="center"/>
    </xf>
    <xf numFmtId="0" fontId="12" fillId="7" borderId="33"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14"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35"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lignment horizontal="center" vertical="center"/>
    </xf>
    <xf numFmtId="49" fontId="0" fillId="0" borderId="50" xfId="0" applyNumberFormat="1" applyFill="1" applyBorder="1" applyAlignment="1">
      <alignment horizontal="left" wrapText="1"/>
    </xf>
    <xf numFmtId="0" fontId="29" fillId="0" borderId="3" xfId="0" applyNumberFormat="1" applyFont="1" applyBorder="1" applyAlignment="1">
      <alignment horizontal="center" vertical="center"/>
    </xf>
    <xf numFmtId="0" fontId="10" fillId="0" borderId="1" xfId="0" applyFont="1" applyBorder="1" applyAlignment="1">
      <alignment horizontal="center"/>
    </xf>
    <xf numFmtId="0" fontId="10" fillId="0" borderId="2" xfId="0" applyFont="1" applyBorder="1" applyAlignment="1">
      <alignment horizontal="center"/>
    </xf>
    <xf numFmtId="0" fontId="36" fillId="5" borderId="31" xfId="0" applyFont="1" applyFill="1" applyBorder="1" applyAlignment="1">
      <alignment horizontal="center"/>
    </xf>
    <xf numFmtId="0" fontId="37" fillId="5" borderId="22" xfId="0" applyFont="1" applyFill="1" applyBorder="1" applyAlignment="1">
      <alignment horizontal="center"/>
    </xf>
    <xf numFmtId="0" fontId="37" fillId="5" borderId="23" xfId="0" applyFont="1" applyFill="1" applyBorder="1" applyAlignment="1">
      <alignment horizontal="center"/>
    </xf>
    <xf numFmtId="0" fontId="38" fillId="5" borderId="31" xfId="0" applyFont="1" applyFill="1" applyBorder="1" applyAlignment="1">
      <alignment horizontal="center"/>
    </xf>
    <xf numFmtId="0" fontId="38" fillId="5" borderId="22" xfId="0" applyFont="1" applyFill="1" applyBorder="1" applyAlignment="1">
      <alignment horizontal="center"/>
    </xf>
    <xf numFmtId="0" fontId="38" fillId="5" borderId="23" xfId="0" applyFont="1" applyFill="1" applyBorder="1" applyAlignment="1">
      <alignment horizontal="center"/>
    </xf>
    <xf numFmtId="0" fontId="24" fillId="5" borderId="9"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14" xfId="0" applyFont="1" applyFill="1" applyBorder="1" applyAlignment="1">
      <alignment horizontal="center" vertical="center" wrapText="1"/>
    </xf>
  </cellXfs>
  <cellStyles count="13">
    <cellStyle name="Comma" xfId="1" builtinId="3"/>
    <cellStyle name="Comma 2" xfId="5" xr:uid="{00000000-0005-0000-0000-000001000000}"/>
    <cellStyle name="Currency 2" xfId="6" xr:uid="{00000000-0005-0000-0000-000002000000}"/>
    <cellStyle name="Currency 3" xfId="7" xr:uid="{00000000-0005-0000-0000-000003000000}"/>
    <cellStyle name="Normal" xfId="0" builtinId="0"/>
    <cellStyle name="Normal 2" xfId="8" xr:uid="{00000000-0005-0000-0000-000005000000}"/>
    <cellStyle name="Normal 3" xfId="2" xr:uid="{00000000-0005-0000-0000-000006000000}"/>
    <cellStyle name="Normal 3 2" xfId="9" xr:uid="{00000000-0005-0000-0000-000007000000}"/>
    <cellStyle name="Normal 3 3" xfId="10" xr:uid="{00000000-0005-0000-0000-000008000000}"/>
    <cellStyle name="Normal 4" xfId="4" xr:uid="{00000000-0005-0000-0000-000009000000}"/>
    <cellStyle name="Normal 5" xfId="11" xr:uid="{00000000-0005-0000-0000-00000A000000}"/>
    <cellStyle name="Normal 5 2" xfId="12" xr:uid="{00000000-0005-0000-0000-00000B000000}"/>
    <cellStyle name="Normal_Helmets Pricing FY2002 2" xfId="3" xr:uid="{00000000-0005-0000-0000-00000C000000}"/>
  </cellStyles>
  <dxfs count="8">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BASKETBALL LIST MEN (FILL INS )'!A1"/><Relationship Id="rId3" Type="http://schemas.openxmlformats.org/officeDocument/2006/relationships/hyperlink" Target="#'BASKETBALL LIST YOUTH'!A1"/><Relationship Id="rId7" Type="http://schemas.openxmlformats.org/officeDocument/2006/relationships/hyperlink" Target="#'BASKETBALL LIST WOMEN(FILL INS)'!A1"/><Relationship Id="rId2" Type="http://schemas.openxmlformats.org/officeDocument/2006/relationships/hyperlink" Target="#'BASKETBALL LIST WOMEN'!A1"/><Relationship Id="rId1" Type="http://schemas.openxmlformats.org/officeDocument/2006/relationships/hyperlink" Target="#'BASKETBALL LIST MEN'!A1"/><Relationship Id="rId6" Type="http://schemas.openxmlformats.org/officeDocument/2006/relationships/hyperlink" Target="#'YOUTH-LOOSE FIT SHIRT'!A1"/><Relationship Id="rId5" Type="http://schemas.openxmlformats.org/officeDocument/2006/relationships/hyperlink" Target="#'MENS-WOMEN-LOOSE FIT SHIRT'!A1"/><Relationship Id="rId10" Type="http://schemas.openxmlformats.org/officeDocument/2006/relationships/hyperlink" Target="#DECORATIONS!A1"/><Relationship Id="rId4" Type="http://schemas.openxmlformats.org/officeDocument/2006/relationships/image" Target="../media/image1.png"/><Relationship Id="rId9" Type="http://schemas.openxmlformats.org/officeDocument/2006/relationships/hyperlink" Target="#'BASKETBALL LIST YOUTH(FILL INS)'!A1"/></Relationships>
</file>

<file path=xl/drawings/_rels/drawing10.xml.rels><?xml version="1.0" encoding="UTF-8" standalone="yes"?>
<Relationships xmlns="http://schemas.openxmlformats.org/package/2006/relationships"><Relationship Id="rId8" Type="http://schemas.openxmlformats.org/officeDocument/2006/relationships/hyperlink" Target="#'BASKETBALL LIST MEN'!A1"/><Relationship Id="rId3" Type="http://schemas.openxmlformats.org/officeDocument/2006/relationships/hyperlink" Target="#INDEX!A1"/><Relationship Id="rId7" Type="http://schemas.openxmlformats.org/officeDocument/2006/relationships/hyperlink" Target="#'BASKETBALL LIST MEN (FILL INS )'!A1"/><Relationship Id="rId2" Type="http://schemas.openxmlformats.org/officeDocument/2006/relationships/hyperlink" Target="#'BASKETBALL LIST WOMEN(FILL INS)'!A1"/><Relationship Id="rId1" Type="http://schemas.openxmlformats.org/officeDocument/2006/relationships/image" Target="../media/image2.png"/><Relationship Id="rId6" Type="http://schemas.openxmlformats.org/officeDocument/2006/relationships/hyperlink" Target="#'YOUTH-LOOSE FIT SHIRT'!A1"/><Relationship Id="rId5" Type="http://schemas.openxmlformats.org/officeDocument/2006/relationships/hyperlink" Target="#'MENS-WOMEN-LOOSE FIT SHIRT'!A1"/><Relationship Id="rId10" Type="http://schemas.openxmlformats.org/officeDocument/2006/relationships/hyperlink" Target="#'BASKETBALL LIST YOUTH(FILL INS)'!A1"/><Relationship Id="rId4" Type="http://schemas.openxmlformats.org/officeDocument/2006/relationships/hyperlink" Target="#'BASKETBALL LIST YOUTH'!A1"/><Relationship Id="rId9" Type="http://schemas.openxmlformats.org/officeDocument/2006/relationships/hyperlink" Target="#'BASKETBALL LIST WOMEN'!A1"/></Relationships>
</file>

<file path=xl/drawings/_rels/drawing2.xml.rels><?xml version="1.0" encoding="UTF-8" standalone="yes"?>
<Relationships xmlns="http://schemas.openxmlformats.org/package/2006/relationships"><Relationship Id="rId8" Type="http://schemas.openxmlformats.org/officeDocument/2006/relationships/hyperlink" Target="#'BASKETBALL LIST WOMEN(FILL INS)'!A1"/><Relationship Id="rId3" Type="http://schemas.openxmlformats.org/officeDocument/2006/relationships/hyperlink" Target="#'BASKETBALL LIST YOUTH'!A1"/><Relationship Id="rId7" Type="http://schemas.openxmlformats.org/officeDocument/2006/relationships/hyperlink" Target="#DECORATIONS!A1"/><Relationship Id="rId2" Type="http://schemas.openxmlformats.org/officeDocument/2006/relationships/hyperlink" Target="#'BASKETBALL LIST WOMEN'!A1"/><Relationship Id="rId1" Type="http://schemas.openxmlformats.org/officeDocument/2006/relationships/hyperlink" Target="#INDEX!A1"/><Relationship Id="rId6" Type="http://schemas.openxmlformats.org/officeDocument/2006/relationships/hyperlink" Target="#'YOUTH-LOOSE FIT SHIRT'!A1"/><Relationship Id="rId5" Type="http://schemas.openxmlformats.org/officeDocument/2006/relationships/hyperlink" Target="#'MENS-WOMEN-LOOSE FIT SHIRT'!A1"/><Relationship Id="rId10" Type="http://schemas.openxmlformats.org/officeDocument/2006/relationships/hyperlink" Target="#'BASKETBALL LIST YOUTH(FILL INS)'!A1"/><Relationship Id="rId4" Type="http://schemas.openxmlformats.org/officeDocument/2006/relationships/image" Target="../media/image2.png"/><Relationship Id="rId9" Type="http://schemas.openxmlformats.org/officeDocument/2006/relationships/hyperlink" Target="#'BASKETBALL LIST MEN (FILL INS )'!A1"/></Relationships>
</file>

<file path=xl/drawings/_rels/drawing3.xml.rels><?xml version="1.0" encoding="UTF-8" standalone="yes"?>
<Relationships xmlns="http://schemas.openxmlformats.org/package/2006/relationships"><Relationship Id="rId8" Type="http://schemas.openxmlformats.org/officeDocument/2006/relationships/hyperlink" Target="#'BASKETBALL LIST MEN (FILL INS )'!A1"/><Relationship Id="rId3" Type="http://schemas.openxmlformats.org/officeDocument/2006/relationships/hyperlink" Target="#'BASKETBALL LIST YOUTH'!A1"/><Relationship Id="rId7" Type="http://schemas.openxmlformats.org/officeDocument/2006/relationships/hyperlink" Target="#'BASKETBALL LIST WOMEN(FILL INS)'!A1"/><Relationship Id="rId2" Type="http://schemas.openxmlformats.org/officeDocument/2006/relationships/hyperlink" Target="#INDEX!A1"/><Relationship Id="rId1" Type="http://schemas.openxmlformats.org/officeDocument/2006/relationships/image" Target="../media/image2.png"/><Relationship Id="rId6" Type="http://schemas.openxmlformats.org/officeDocument/2006/relationships/hyperlink" Target="#DECORATIONS!A1"/><Relationship Id="rId5" Type="http://schemas.openxmlformats.org/officeDocument/2006/relationships/hyperlink" Target="#'YOUTH-LOOSE FIT SHIRT'!A1"/><Relationship Id="rId10" Type="http://schemas.openxmlformats.org/officeDocument/2006/relationships/hyperlink" Target="#'BASKETBALL LIST MEN'!A1"/><Relationship Id="rId4" Type="http://schemas.openxmlformats.org/officeDocument/2006/relationships/hyperlink" Target="#'MENS-WOMEN-LOOSE FIT SHIRT'!A1"/><Relationship Id="rId9" Type="http://schemas.openxmlformats.org/officeDocument/2006/relationships/hyperlink" Target="#'BASKETBALL LIST YOUTH(FILL INS)'!A1"/></Relationships>
</file>

<file path=xl/drawings/_rels/drawing4.xml.rels><?xml version="1.0" encoding="UTF-8" standalone="yes"?>
<Relationships xmlns="http://schemas.openxmlformats.org/package/2006/relationships"><Relationship Id="rId8" Type="http://schemas.openxmlformats.org/officeDocument/2006/relationships/hyperlink" Target="#'BASKETBALL LIST MEN (FILL INS )'!A1"/><Relationship Id="rId3" Type="http://schemas.openxmlformats.org/officeDocument/2006/relationships/hyperlink" Target="#INDEX!A1"/><Relationship Id="rId7" Type="http://schemas.openxmlformats.org/officeDocument/2006/relationships/hyperlink" Target="#'BASKETBALL LIST WOMEN(FILL INS)'!A1"/><Relationship Id="rId2" Type="http://schemas.openxmlformats.org/officeDocument/2006/relationships/image" Target="../media/image2.png"/><Relationship Id="rId1" Type="http://schemas.openxmlformats.org/officeDocument/2006/relationships/hyperlink" Target="#'BASKETBALL LIST WOMEN'!A1"/><Relationship Id="rId6" Type="http://schemas.openxmlformats.org/officeDocument/2006/relationships/hyperlink" Target="#DECORATIONS!A1"/><Relationship Id="rId5" Type="http://schemas.openxmlformats.org/officeDocument/2006/relationships/hyperlink" Target="#'YOUTH-LOOSE FIT SHIRT'!A1"/><Relationship Id="rId10" Type="http://schemas.openxmlformats.org/officeDocument/2006/relationships/hyperlink" Target="#'BASKETBALL LIST MEN'!A1"/><Relationship Id="rId4" Type="http://schemas.openxmlformats.org/officeDocument/2006/relationships/hyperlink" Target="#'MENS-WOMEN-LOOSE FIT SHIRT'!A1"/><Relationship Id="rId9" Type="http://schemas.openxmlformats.org/officeDocument/2006/relationships/hyperlink" Target="#'BASKETBALL LIST YOUTH(FILL INS)'!A1"/></Relationships>
</file>

<file path=xl/drawings/_rels/drawing5.xml.rels><?xml version="1.0" encoding="UTF-8" standalone="yes"?>
<Relationships xmlns="http://schemas.openxmlformats.org/package/2006/relationships"><Relationship Id="rId8" Type="http://schemas.openxmlformats.org/officeDocument/2006/relationships/hyperlink" Target="#'BASKETBALL LIST YOUTH(FILL INS)'!A1"/><Relationship Id="rId3" Type="http://schemas.openxmlformats.org/officeDocument/2006/relationships/hyperlink" Target="#INDEX!A1"/><Relationship Id="rId7" Type="http://schemas.openxmlformats.org/officeDocument/2006/relationships/hyperlink" Target="#'BASKETBALL LIST MEN (FILL INS )'!A1"/><Relationship Id="rId2" Type="http://schemas.openxmlformats.org/officeDocument/2006/relationships/image" Target="../media/image2.png"/><Relationship Id="rId1" Type="http://schemas.openxmlformats.org/officeDocument/2006/relationships/hyperlink" Target="#'BASKETBALL LIST YOUTH'!A1"/><Relationship Id="rId6" Type="http://schemas.openxmlformats.org/officeDocument/2006/relationships/hyperlink" Target="#'BASKETBALL LIST WOMEN(FILL INS)'!A1"/><Relationship Id="rId5" Type="http://schemas.openxmlformats.org/officeDocument/2006/relationships/hyperlink" Target="#DECORATIONS!A1"/><Relationship Id="rId10" Type="http://schemas.openxmlformats.org/officeDocument/2006/relationships/hyperlink" Target="#'BASKETBALL LIST WOMEN'!A1"/><Relationship Id="rId4" Type="http://schemas.openxmlformats.org/officeDocument/2006/relationships/hyperlink" Target="#'YOUTH-LOOSE FIT SHIRT'!A1"/><Relationship Id="rId9" Type="http://schemas.openxmlformats.org/officeDocument/2006/relationships/hyperlink" Target="#'BASKETBALL LIST MEN'!A1"/></Relationships>
</file>

<file path=xl/drawings/_rels/drawing6.xml.rels><?xml version="1.0" encoding="UTF-8" standalone="yes"?>
<Relationships xmlns="http://schemas.openxmlformats.org/package/2006/relationships"><Relationship Id="rId8" Type="http://schemas.openxmlformats.org/officeDocument/2006/relationships/hyperlink" Target="#'BASKETBALL LIST MEN (FILL INS )'!A1"/><Relationship Id="rId3" Type="http://schemas.openxmlformats.org/officeDocument/2006/relationships/hyperlink" Target="#INDEX!A1"/><Relationship Id="rId7" Type="http://schemas.openxmlformats.org/officeDocument/2006/relationships/hyperlink" Target="#'BASKETBALL LIST WOMEN(FILL INS)'!A1"/><Relationship Id="rId2" Type="http://schemas.openxmlformats.org/officeDocument/2006/relationships/hyperlink" Target="#'BASKETBALL LIST WOMEN'!A1"/><Relationship Id="rId1" Type="http://schemas.openxmlformats.org/officeDocument/2006/relationships/image" Target="../media/image2.png"/><Relationship Id="rId6" Type="http://schemas.openxmlformats.org/officeDocument/2006/relationships/hyperlink" Target="#DECORATIONS!A1"/><Relationship Id="rId5" Type="http://schemas.openxmlformats.org/officeDocument/2006/relationships/hyperlink" Target="#'MENS-WOMEN-LOOSE FIT SHIRT'!A1"/><Relationship Id="rId10" Type="http://schemas.openxmlformats.org/officeDocument/2006/relationships/hyperlink" Target="#'BASKETBALL LIST MEN'!A1"/><Relationship Id="rId4" Type="http://schemas.openxmlformats.org/officeDocument/2006/relationships/hyperlink" Target="#'BASKETBALL LIST YOUTH'!A1"/><Relationship Id="rId9" Type="http://schemas.openxmlformats.org/officeDocument/2006/relationships/hyperlink" Target="#'BASKETBALL LIST YOUTH(FILL INS)'!A1"/></Relationships>
</file>

<file path=xl/drawings/_rels/drawing7.xml.rels><?xml version="1.0" encoding="UTF-8" standalone="yes"?>
<Relationships xmlns="http://schemas.openxmlformats.org/package/2006/relationships"><Relationship Id="rId8" Type="http://schemas.openxmlformats.org/officeDocument/2006/relationships/hyperlink" Target="#'BASKETBALL LIST WOMEN(FILL INS)'!A1"/><Relationship Id="rId3" Type="http://schemas.openxmlformats.org/officeDocument/2006/relationships/hyperlink" Target="#INDEX!A1"/><Relationship Id="rId7" Type="http://schemas.openxmlformats.org/officeDocument/2006/relationships/hyperlink" Target="#DECORATIONS!A1"/><Relationship Id="rId2" Type="http://schemas.openxmlformats.org/officeDocument/2006/relationships/image" Target="../media/image2.png"/><Relationship Id="rId1" Type="http://schemas.openxmlformats.org/officeDocument/2006/relationships/hyperlink" Target="#'BASKETBALL LIST WOMEN'!A1"/><Relationship Id="rId6" Type="http://schemas.openxmlformats.org/officeDocument/2006/relationships/hyperlink" Target="#'YOUTH-LOOSE FIT SHIRT'!A1"/><Relationship Id="rId5" Type="http://schemas.openxmlformats.org/officeDocument/2006/relationships/hyperlink" Target="#'MENS-WOMEN-LOOSE FIT SHIRT'!A1"/><Relationship Id="rId10" Type="http://schemas.openxmlformats.org/officeDocument/2006/relationships/hyperlink" Target="#'BASKETBALL LIST MEN'!A1"/><Relationship Id="rId4" Type="http://schemas.openxmlformats.org/officeDocument/2006/relationships/hyperlink" Target="#'BASKETBALL LIST YOUTH'!A1"/><Relationship Id="rId9" Type="http://schemas.openxmlformats.org/officeDocument/2006/relationships/hyperlink" Target="#'BASKETBALL LIST YOUTH(FILL INS)'!A1"/></Relationships>
</file>

<file path=xl/drawings/_rels/drawing8.xml.rels><?xml version="1.0" encoding="UTF-8" standalone="yes"?>
<Relationships xmlns="http://schemas.openxmlformats.org/package/2006/relationships"><Relationship Id="rId8" Type="http://schemas.openxmlformats.org/officeDocument/2006/relationships/hyperlink" Target="#'BASKETBALL LIST YOUTH(FILL INS)'!A1"/><Relationship Id="rId3" Type="http://schemas.openxmlformats.org/officeDocument/2006/relationships/hyperlink" Target="#'BASKETBALL LIST YOUTH'!A1"/><Relationship Id="rId7" Type="http://schemas.openxmlformats.org/officeDocument/2006/relationships/hyperlink" Target="#'BASKETBALL LIST MEN (FILL INS )'!A1"/><Relationship Id="rId2" Type="http://schemas.openxmlformats.org/officeDocument/2006/relationships/hyperlink" Target="#INDEX!A1"/><Relationship Id="rId1" Type="http://schemas.openxmlformats.org/officeDocument/2006/relationships/image" Target="../media/image2.png"/><Relationship Id="rId6" Type="http://schemas.openxmlformats.org/officeDocument/2006/relationships/hyperlink" Target="#DECORATIONS!A1"/><Relationship Id="rId5" Type="http://schemas.openxmlformats.org/officeDocument/2006/relationships/hyperlink" Target="#'YOUTH-LOOSE FIT SHIRT'!A1"/><Relationship Id="rId10" Type="http://schemas.openxmlformats.org/officeDocument/2006/relationships/hyperlink" Target="#'BASKETBALL LIST WOMEN'!A1"/><Relationship Id="rId4" Type="http://schemas.openxmlformats.org/officeDocument/2006/relationships/hyperlink" Target="#'MENS-WOMEN-LOOSE FIT SHIRT'!A1"/><Relationship Id="rId9" Type="http://schemas.openxmlformats.org/officeDocument/2006/relationships/hyperlink" Target="#'BASKETBALL LIST MEN'!A1"/></Relationships>
</file>

<file path=xl/drawings/_rels/drawing9.xml.rels><?xml version="1.0" encoding="UTF-8" standalone="yes"?>
<Relationships xmlns="http://schemas.openxmlformats.org/package/2006/relationships"><Relationship Id="rId8" Type="http://schemas.openxmlformats.org/officeDocument/2006/relationships/hyperlink" Target="#'BASKETBALL LIST MEN (FILL INS )'!A1"/><Relationship Id="rId3" Type="http://schemas.openxmlformats.org/officeDocument/2006/relationships/hyperlink" Target="#INDEX!A1"/><Relationship Id="rId7" Type="http://schemas.openxmlformats.org/officeDocument/2006/relationships/hyperlink" Target="#DECORATIONS!A1"/><Relationship Id="rId2" Type="http://schemas.openxmlformats.org/officeDocument/2006/relationships/hyperlink" Target="#'BASKETBALL LIST WOMEN(FILL INS)'!A1"/><Relationship Id="rId1" Type="http://schemas.openxmlformats.org/officeDocument/2006/relationships/image" Target="../media/image2.png"/><Relationship Id="rId6" Type="http://schemas.openxmlformats.org/officeDocument/2006/relationships/hyperlink" Target="#'YOUTH-LOOSE FIT SHIRT'!A1"/><Relationship Id="rId5" Type="http://schemas.openxmlformats.org/officeDocument/2006/relationships/hyperlink" Target="#'MENS-WOMEN-LOOSE FIT SHIRT'!A1"/><Relationship Id="rId10" Type="http://schemas.openxmlformats.org/officeDocument/2006/relationships/hyperlink" Target="#'BASKETBALL LIST WOMEN'!A1"/><Relationship Id="rId4" Type="http://schemas.openxmlformats.org/officeDocument/2006/relationships/hyperlink" Target="#'BASKETBALL LIST YOUTH'!A1"/><Relationship Id="rId9" Type="http://schemas.openxmlformats.org/officeDocument/2006/relationships/hyperlink" Target="#'BASKETBALL LIST MEN'!A1"/></Relationships>
</file>

<file path=xl/drawings/drawing1.xml><?xml version="1.0" encoding="utf-8"?>
<xdr:wsDr xmlns:xdr="http://schemas.openxmlformats.org/drawingml/2006/spreadsheetDrawing" xmlns:a="http://schemas.openxmlformats.org/drawingml/2006/main">
  <xdr:twoCellAnchor>
    <xdr:from>
      <xdr:col>3</xdr:col>
      <xdr:colOff>57151</xdr:colOff>
      <xdr:row>2</xdr:row>
      <xdr:rowOff>19050</xdr:rowOff>
    </xdr:from>
    <xdr:to>
      <xdr:col>13</xdr:col>
      <xdr:colOff>342901</xdr:colOff>
      <xdr:row>15</xdr:row>
      <xdr:rowOff>28575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1885951" y="400050"/>
          <a:ext cx="6381750" cy="248602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251112</xdr:colOff>
      <xdr:row>22</xdr:row>
      <xdr:rowOff>57150</xdr:rowOff>
    </xdr:from>
    <xdr:to>
      <xdr:col>7</xdr:col>
      <xdr:colOff>98711</xdr:colOff>
      <xdr:row>25</xdr:row>
      <xdr:rowOff>161925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2069521" y="4248150"/>
          <a:ext cx="2272145"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MEN</a:t>
          </a:r>
          <a:r>
            <a:rPr lang="en-US" sz="1400" b="1" baseline="0"/>
            <a:t> JERSEYS &amp; SHORTS</a:t>
          </a:r>
          <a:endParaRPr lang="en-US" sz="1400" b="1"/>
        </a:p>
      </xdr:txBody>
    </xdr:sp>
    <xdr:clientData/>
  </xdr:twoCellAnchor>
  <xdr:twoCellAnchor>
    <xdr:from>
      <xdr:col>3</xdr:col>
      <xdr:colOff>235525</xdr:colOff>
      <xdr:row>26</xdr:row>
      <xdr:rowOff>43295</xdr:rowOff>
    </xdr:from>
    <xdr:to>
      <xdr:col>7</xdr:col>
      <xdr:colOff>83125</xdr:colOff>
      <xdr:row>29</xdr:row>
      <xdr:rowOff>148070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2053934" y="4996295"/>
          <a:ext cx="2272146"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WOMEN JERSEYS &amp;</a:t>
          </a:r>
          <a:r>
            <a:rPr lang="en-US" sz="1400" b="1" baseline="0"/>
            <a:t> SHORTS</a:t>
          </a:r>
          <a:endParaRPr lang="en-US" sz="1400" b="1"/>
        </a:p>
      </xdr:txBody>
    </xdr:sp>
    <xdr:clientData/>
  </xdr:twoCellAnchor>
  <xdr:twoCellAnchor>
    <xdr:from>
      <xdr:col>3</xdr:col>
      <xdr:colOff>234660</xdr:colOff>
      <xdr:row>30</xdr:row>
      <xdr:rowOff>43296</xdr:rowOff>
    </xdr:from>
    <xdr:to>
      <xdr:col>7</xdr:col>
      <xdr:colOff>82259</xdr:colOff>
      <xdr:row>33</xdr:row>
      <xdr:rowOff>148071</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2053069" y="5758296"/>
          <a:ext cx="2272145"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YOUTH JERSEYS &amp;</a:t>
          </a:r>
          <a:r>
            <a:rPr lang="en-US" sz="1400" b="1" baseline="0"/>
            <a:t> SHORTS</a:t>
          </a:r>
          <a:endParaRPr lang="en-US" sz="1400" b="1"/>
        </a:p>
      </xdr:txBody>
    </xdr:sp>
    <xdr:clientData/>
  </xdr:twoCellAnchor>
  <xdr:twoCellAnchor>
    <xdr:from>
      <xdr:col>2</xdr:col>
      <xdr:colOff>590550</xdr:colOff>
      <xdr:row>16</xdr:row>
      <xdr:rowOff>95250</xdr:rowOff>
    </xdr:from>
    <xdr:to>
      <xdr:col>13</xdr:col>
      <xdr:colOff>333375</xdr:colOff>
      <xdr:row>20</xdr:row>
      <xdr:rowOff>123825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809750" y="3143250"/>
          <a:ext cx="6448425" cy="79057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100" b="1">
              <a:solidFill>
                <a:schemeClr val="dk1"/>
              </a:solidFill>
              <a:effectLst/>
              <a:latin typeface="+mn-lt"/>
              <a:ea typeface="+mn-ea"/>
              <a:cs typeface="+mn-cs"/>
            </a:rPr>
            <a:t>Instructions: Please select a category below and fill out the sheet completely. Totals will automatically be calculated on each sheet. When you are finished populating the relevant sheet(s), save the excel file and submit to your adidas Custom Account Specialist.</a:t>
          </a:r>
          <a:r>
            <a:rPr lang="en-US" sz="1100" b="1" baseline="0">
              <a:solidFill>
                <a:schemeClr val="dk1"/>
              </a:solidFill>
              <a:effectLst/>
              <a:latin typeface="+mn-lt"/>
              <a:ea typeface="+mn-ea"/>
              <a:cs typeface="+mn-cs"/>
            </a:rPr>
            <a:t> </a:t>
          </a:r>
          <a:endParaRPr lang="es-SV">
            <a:effectLst/>
          </a:endParaRPr>
        </a:p>
        <a:p>
          <a:pPr algn="ctr"/>
          <a:r>
            <a:rPr lang="en-US" sz="1100" b="1" baseline="0">
              <a:solidFill>
                <a:schemeClr val="dk1"/>
              </a:solidFill>
              <a:effectLst/>
              <a:latin typeface="+mn-lt"/>
              <a:ea typeface="+mn-ea"/>
              <a:cs typeface="+mn-cs"/>
            </a:rPr>
            <a:t>Questions ? Call us: 305-805-7800</a:t>
          </a:r>
          <a:endParaRPr lang="es-SV">
            <a:effectLst/>
          </a:endParaRPr>
        </a:p>
      </xdr:txBody>
    </xdr:sp>
    <xdr:clientData/>
  </xdr:twoCellAnchor>
  <xdr:twoCellAnchor>
    <xdr:from>
      <xdr:col>3</xdr:col>
      <xdr:colOff>314325</xdr:colOff>
      <xdr:row>3</xdr:row>
      <xdr:rowOff>85725</xdr:rowOff>
    </xdr:from>
    <xdr:to>
      <xdr:col>13</xdr:col>
      <xdr:colOff>285750</xdr:colOff>
      <xdr:row>5</xdr:row>
      <xdr:rowOff>104775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143125" y="657225"/>
          <a:ext cx="60674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chemeClr val="bg1"/>
              </a:solidFill>
            </a:rPr>
            <a:t>BASKETBALL - ORDER ROSTER</a:t>
          </a:r>
        </a:p>
      </xdr:txBody>
    </xdr:sp>
    <xdr:clientData/>
  </xdr:twoCellAnchor>
  <xdr:twoCellAnchor>
    <xdr:from>
      <xdr:col>3</xdr:col>
      <xdr:colOff>285750</xdr:colOff>
      <xdr:row>6</xdr:row>
      <xdr:rowOff>114301</xdr:rowOff>
    </xdr:from>
    <xdr:to>
      <xdr:col>10</xdr:col>
      <xdr:colOff>533400</xdr:colOff>
      <xdr:row>13</xdr:row>
      <xdr:rowOff>114301</xdr:rowOff>
    </xdr:to>
    <xdr:sp macro="" textlink="">
      <xdr:nvSpPr>
        <xdr:cNvPr id="12" name="TextBox 11">
          <a:extLst>
            <a:ext uri="{FF2B5EF4-FFF2-40B4-BE49-F238E27FC236}">
              <a16:creationId xmlns:a16="http://schemas.microsoft.com/office/drawing/2014/main" id="{9BCD56F1-425A-4B98-8C15-F2193F3542E1}"/>
            </a:ext>
          </a:extLst>
        </xdr:cNvPr>
        <xdr:cNvSpPr txBox="1"/>
      </xdr:nvSpPr>
      <xdr:spPr>
        <a:xfrm>
          <a:off x="2114550" y="1257301"/>
          <a:ext cx="4514850" cy="1333500"/>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SV" sz="1100" b="1">
              <a:solidFill>
                <a:schemeClr val="bg1"/>
              </a:solidFill>
            </a:rPr>
            <a:t>BASKETBALL MEN</a:t>
          </a:r>
          <a:r>
            <a:rPr lang="es-SV" sz="1100" b="1" baseline="0">
              <a:solidFill>
                <a:schemeClr val="bg1"/>
              </a:solidFill>
            </a:rPr>
            <a:t> </a:t>
          </a:r>
          <a:r>
            <a:rPr lang="es-SV" sz="1100" b="1">
              <a:solidFill>
                <a:schemeClr val="bg1"/>
              </a:solidFill>
            </a:rPr>
            <a:t>JERSEYS &amp; SHORTS</a:t>
          </a:r>
        </a:p>
        <a:p>
          <a:pPr marL="0" marR="0" lvl="0" indent="0" defTabSz="914400" eaLnBrk="1" fontAlgn="auto" latinLnBrk="0" hangingPunct="1">
            <a:lnSpc>
              <a:spcPct val="100000"/>
            </a:lnSpc>
            <a:spcBef>
              <a:spcPts val="0"/>
            </a:spcBef>
            <a:spcAft>
              <a:spcPts val="0"/>
            </a:spcAft>
            <a:buClrTx/>
            <a:buSzTx/>
            <a:buFontTx/>
            <a:buNone/>
            <a:tabLst/>
            <a:defRPr/>
          </a:pPr>
          <a:r>
            <a:rPr lang="es-SV" sz="1100" b="1">
              <a:solidFill>
                <a:schemeClr val="bg1"/>
              </a:solidFill>
              <a:effectLst/>
              <a:latin typeface="+mn-lt"/>
              <a:ea typeface="+mn-ea"/>
              <a:cs typeface="+mn-cs"/>
            </a:rPr>
            <a:t>BASKETBALL WOMEN JERSEYS &amp; SHORTS</a:t>
          </a:r>
        </a:p>
        <a:p>
          <a:pPr marL="0" marR="0" lvl="0" indent="0" defTabSz="914400" eaLnBrk="1" fontAlgn="auto" latinLnBrk="0" hangingPunct="1">
            <a:lnSpc>
              <a:spcPct val="100000"/>
            </a:lnSpc>
            <a:spcBef>
              <a:spcPts val="0"/>
            </a:spcBef>
            <a:spcAft>
              <a:spcPts val="0"/>
            </a:spcAft>
            <a:buClrTx/>
            <a:buSzTx/>
            <a:buFontTx/>
            <a:buNone/>
            <a:tabLst/>
            <a:defRPr/>
          </a:pPr>
          <a:r>
            <a:rPr lang="es-SV" sz="1100" b="1">
              <a:solidFill>
                <a:schemeClr val="bg1"/>
              </a:solidFill>
              <a:effectLst/>
              <a:latin typeface="+mn-lt"/>
              <a:ea typeface="+mn-ea"/>
              <a:cs typeface="+mn-cs"/>
            </a:rPr>
            <a:t>BASKETBALL YOUTH JERSEYS &amp; SHORTS</a:t>
          </a:r>
        </a:p>
        <a:p>
          <a:pPr marL="0" marR="0" lvl="0" indent="0" defTabSz="914400" eaLnBrk="1" fontAlgn="auto" latinLnBrk="0" hangingPunct="1">
            <a:lnSpc>
              <a:spcPct val="100000"/>
            </a:lnSpc>
            <a:spcBef>
              <a:spcPts val="0"/>
            </a:spcBef>
            <a:spcAft>
              <a:spcPts val="0"/>
            </a:spcAft>
            <a:buClrTx/>
            <a:buSzTx/>
            <a:buFontTx/>
            <a:buNone/>
            <a:tabLst/>
            <a:defRPr/>
          </a:pPr>
          <a:r>
            <a:rPr lang="es-SV" sz="1100" b="1">
              <a:solidFill>
                <a:schemeClr val="bg1"/>
              </a:solidFill>
              <a:effectLst/>
              <a:latin typeface="+mn-lt"/>
              <a:ea typeface="+mn-ea"/>
              <a:cs typeface="+mn-cs"/>
            </a:rPr>
            <a:t>MEN JERSEYS &amp; SHORTS</a:t>
          </a:r>
          <a:r>
            <a:rPr lang="es-SV" sz="1100" b="1" baseline="0">
              <a:solidFill>
                <a:schemeClr val="bg1"/>
              </a:solidFill>
              <a:effectLst/>
              <a:latin typeface="+mn-lt"/>
              <a:ea typeface="+mn-ea"/>
              <a:cs typeface="+mn-cs"/>
            </a:rPr>
            <a:t> (FILL INS)</a:t>
          </a:r>
        </a:p>
        <a:p>
          <a:pPr marL="0" marR="0" lvl="0" indent="0" defTabSz="914400" eaLnBrk="1" fontAlgn="auto" latinLnBrk="0" hangingPunct="1">
            <a:lnSpc>
              <a:spcPct val="100000"/>
            </a:lnSpc>
            <a:spcBef>
              <a:spcPts val="0"/>
            </a:spcBef>
            <a:spcAft>
              <a:spcPts val="0"/>
            </a:spcAft>
            <a:buClrTx/>
            <a:buSzTx/>
            <a:buFontTx/>
            <a:buNone/>
            <a:tabLst/>
            <a:defRPr/>
          </a:pPr>
          <a:r>
            <a:rPr lang="es-SV" sz="1100" b="1" baseline="0">
              <a:solidFill>
                <a:schemeClr val="bg1"/>
              </a:solidFill>
              <a:effectLst/>
              <a:latin typeface="+mn-lt"/>
              <a:ea typeface="+mn-ea"/>
              <a:cs typeface="+mn-cs"/>
            </a:rPr>
            <a:t>WOMEN JERSEYS &amp; SHORTS (FILL INS)</a:t>
          </a:r>
        </a:p>
        <a:p>
          <a:pPr marL="0" marR="0" lvl="0" indent="0" defTabSz="914400" eaLnBrk="1" fontAlgn="auto" latinLnBrk="0" hangingPunct="1">
            <a:lnSpc>
              <a:spcPct val="100000"/>
            </a:lnSpc>
            <a:spcBef>
              <a:spcPts val="0"/>
            </a:spcBef>
            <a:spcAft>
              <a:spcPts val="0"/>
            </a:spcAft>
            <a:buClrTx/>
            <a:buSzTx/>
            <a:buFontTx/>
            <a:buNone/>
            <a:tabLst/>
            <a:defRPr/>
          </a:pPr>
          <a:r>
            <a:rPr lang="es-SV" sz="1100" b="1" baseline="0">
              <a:solidFill>
                <a:schemeClr val="bg1"/>
              </a:solidFill>
              <a:effectLst/>
              <a:latin typeface="+mn-lt"/>
              <a:ea typeface="+mn-ea"/>
              <a:cs typeface="+mn-cs"/>
            </a:rPr>
            <a:t>YOUTH JERSEYS &amp; SHORTS (FILL INS)</a:t>
          </a:r>
          <a:endParaRPr lang="es-SV" sz="1100" b="1">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SV" sz="1100" b="1">
              <a:solidFill>
                <a:schemeClr val="bg1"/>
              </a:solidFill>
              <a:effectLst/>
              <a:latin typeface="+mn-lt"/>
              <a:ea typeface="+mn-ea"/>
              <a:cs typeface="+mn-cs"/>
            </a:rPr>
            <a:t>DECORATIONS</a:t>
          </a:r>
          <a:endParaRPr lang="es-SV" sz="1100" b="1">
            <a:solidFill>
              <a:schemeClr val="bg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SV" sz="1100">
            <a:effectLst/>
          </a:endParaRPr>
        </a:p>
        <a:p>
          <a:endParaRPr lang="es-SV" sz="1400"/>
        </a:p>
      </xdr:txBody>
    </xdr:sp>
    <xdr:clientData/>
  </xdr:twoCellAnchor>
  <xdr:twoCellAnchor editAs="oneCell">
    <xdr:from>
      <xdr:col>10</xdr:col>
      <xdr:colOff>425898</xdr:colOff>
      <xdr:row>11</xdr:row>
      <xdr:rowOff>9526</xdr:rowOff>
    </xdr:from>
    <xdr:to>
      <xdr:col>13</xdr:col>
      <xdr:colOff>133350</xdr:colOff>
      <xdr:row>14</xdr:row>
      <xdr:rowOff>87632</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21898" y="2105026"/>
          <a:ext cx="1536252" cy="649606"/>
        </a:xfrm>
        <a:prstGeom prst="rect">
          <a:avLst/>
        </a:prstGeom>
      </xdr:spPr>
    </xdr:pic>
    <xdr:clientData/>
  </xdr:twoCellAnchor>
  <xdr:twoCellAnchor>
    <xdr:from>
      <xdr:col>3</xdr:col>
      <xdr:colOff>264966</xdr:colOff>
      <xdr:row>34</xdr:row>
      <xdr:rowOff>48491</xdr:rowOff>
    </xdr:from>
    <xdr:to>
      <xdr:col>7</xdr:col>
      <xdr:colOff>112565</xdr:colOff>
      <xdr:row>37</xdr:row>
      <xdr:rowOff>153266</xdr:rowOff>
    </xdr:to>
    <xdr:sp macro="" textlink="">
      <xdr:nvSpPr>
        <xdr:cNvPr id="13" name="Rectangle 12">
          <a:hlinkClick xmlns:r="http://schemas.openxmlformats.org/officeDocument/2006/relationships" r:id="rId5"/>
          <a:extLst>
            <a:ext uri="{FF2B5EF4-FFF2-40B4-BE49-F238E27FC236}">
              <a16:creationId xmlns:a16="http://schemas.microsoft.com/office/drawing/2014/main" id="{1E2380CC-26FE-4501-BD97-FC9626575F02}"/>
            </a:ext>
          </a:extLst>
        </xdr:cNvPr>
        <xdr:cNvSpPr/>
      </xdr:nvSpPr>
      <xdr:spPr>
        <a:xfrm>
          <a:off x="2083375" y="6525491"/>
          <a:ext cx="2272145"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MEN'S &amp; WOMEN'S LOOSE FIT SHOOTING SHIRT </a:t>
          </a:r>
        </a:p>
      </xdr:txBody>
    </xdr:sp>
    <xdr:clientData/>
  </xdr:twoCellAnchor>
  <xdr:twoCellAnchor>
    <xdr:from>
      <xdr:col>3</xdr:col>
      <xdr:colOff>254576</xdr:colOff>
      <xdr:row>38</xdr:row>
      <xdr:rowOff>38966</xdr:rowOff>
    </xdr:from>
    <xdr:to>
      <xdr:col>7</xdr:col>
      <xdr:colOff>102176</xdr:colOff>
      <xdr:row>41</xdr:row>
      <xdr:rowOff>143741</xdr:rowOff>
    </xdr:to>
    <xdr:sp macro="" textlink="">
      <xdr:nvSpPr>
        <xdr:cNvPr id="14" name="Rectangle 13">
          <a:hlinkClick xmlns:r="http://schemas.openxmlformats.org/officeDocument/2006/relationships" r:id="rId6"/>
          <a:extLst>
            <a:ext uri="{FF2B5EF4-FFF2-40B4-BE49-F238E27FC236}">
              <a16:creationId xmlns:a16="http://schemas.microsoft.com/office/drawing/2014/main" id="{29DE45A6-1CD5-4E86-A686-1987FF178234}"/>
            </a:ext>
          </a:extLst>
        </xdr:cNvPr>
        <xdr:cNvSpPr/>
      </xdr:nvSpPr>
      <xdr:spPr>
        <a:xfrm>
          <a:off x="2072985" y="7277966"/>
          <a:ext cx="2272146"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YOUTH</a:t>
          </a:r>
          <a:r>
            <a:rPr lang="en-US" sz="1400" b="1" baseline="0"/>
            <a:t> </a:t>
          </a:r>
          <a:r>
            <a:rPr lang="en-US" sz="1400" b="1"/>
            <a:t>LOOSE</a:t>
          </a:r>
          <a:r>
            <a:rPr lang="en-US" sz="1400" b="1" baseline="0"/>
            <a:t> FIT TRAINING SHIRT </a:t>
          </a:r>
          <a:endParaRPr lang="en-US" sz="1400" b="1"/>
        </a:p>
      </xdr:txBody>
    </xdr:sp>
    <xdr:clientData/>
  </xdr:twoCellAnchor>
  <xdr:twoCellAnchor>
    <xdr:from>
      <xdr:col>9</xdr:col>
      <xdr:colOff>149189</xdr:colOff>
      <xdr:row>26</xdr:row>
      <xdr:rowOff>90054</xdr:rowOff>
    </xdr:from>
    <xdr:to>
      <xdr:col>12</xdr:col>
      <xdr:colOff>601905</xdr:colOff>
      <xdr:row>30</xdr:row>
      <xdr:rowOff>4329</xdr:rowOff>
    </xdr:to>
    <xdr:sp macro="" textlink="">
      <xdr:nvSpPr>
        <xdr:cNvPr id="17" name="Rectangle 4">
          <a:hlinkClick xmlns:r="http://schemas.openxmlformats.org/officeDocument/2006/relationships" r:id="rId7"/>
          <a:extLst>
            <a:ext uri="{FF2B5EF4-FFF2-40B4-BE49-F238E27FC236}">
              <a16:creationId xmlns:a16="http://schemas.microsoft.com/office/drawing/2014/main" id="{F9D65B6A-7C06-4D4F-9629-CEBA80EAEE53}"/>
            </a:ext>
          </a:extLst>
        </xdr:cNvPr>
        <xdr:cNvSpPr/>
      </xdr:nvSpPr>
      <xdr:spPr>
        <a:xfrm>
          <a:off x="5595248" y="5043054"/>
          <a:ext cx="2268069"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WOMEN</a:t>
          </a:r>
          <a:r>
            <a:rPr lang="en-US" sz="1400" b="1" baseline="0"/>
            <a:t> JERSEYS &amp; SHORTS (FILL INS)</a:t>
          </a:r>
          <a:endParaRPr lang="en-US" sz="1400" b="1"/>
        </a:p>
      </xdr:txBody>
    </xdr:sp>
    <xdr:clientData/>
  </xdr:twoCellAnchor>
  <xdr:twoCellAnchor>
    <xdr:from>
      <xdr:col>9</xdr:col>
      <xdr:colOff>143994</xdr:colOff>
      <xdr:row>22</xdr:row>
      <xdr:rowOff>77066</xdr:rowOff>
    </xdr:from>
    <xdr:to>
      <xdr:col>12</xdr:col>
      <xdr:colOff>596710</xdr:colOff>
      <xdr:row>25</xdr:row>
      <xdr:rowOff>181841</xdr:rowOff>
    </xdr:to>
    <xdr:sp macro="" textlink="">
      <xdr:nvSpPr>
        <xdr:cNvPr id="19" name="Rectangle 4">
          <a:hlinkClick xmlns:r="http://schemas.openxmlformats.org/officeDocument/2006/relationships" r:id="rId8"/>
          <a:extLst>
            <a:ext uri="{FF2B5EF4-FFF2-40B4-BE49-F238E27FC236}">
              <a16:creationId xmlns:a16="http://schemas.microsoft.com/office/drawing/2014/main" id="{D591CE57-D31B-4534-8C5C-BFE06A9B1028}"/>
            </a:ext>
          </a:extLst>
        </xdr:cNvPr>
        <xdr:cNvSpPr/>
      </xdr:nvSpPr>
      <xdr:spPr>
        <a:xfrm>
          <a:off x="5590053" y="4268066"/>
          <a:ext cx="2268069"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MEN</a:t>
          </a:r>
          <a:r>
            <a:rPr lang="en-US" sz="1400" b="1" baseline="0"/>
            <a:t> JERSEYS &amp; SHORTS (FILL INS)</a:t>
          </a:r>
          <a:endParaRPr lang="en-US" sz="1400" b="1"/>
        </a:p>
      </xdr:txBody>
    </xdr:sp>
    <xdr:clientData/>
  </xdr:twoCellAnchor>
  <xdr:twoCellAnchor>
    <xdr:from>
      <xdr:col>9</xdr:col>
      <xdr:colOff>144859</xdr:colOff>
      <xdr:row>30</xdr:row>
      <xdr:rowOff>88323</xdr:rowOff>
    </xdr:from>
    <xdr:to>
      <xdr:col>12</xdr:col>
      <xdr:colOff>597576</xdr:colOff>
      <xdr:row>34</xdr:row>
      <xdr:rowOff>2598</xdr:rowOff>
    </xdr:to>
    <xdr:sp macro="" textlink="">
      <xdr:nvSpPr>
        <xdr:cNvPr id="20" name="Rectangle 4">
          <a:hlinkClick xmlns:r="http://schemas.openxmlformats.org/officeDocument/2006/relationships" r:id="rId9"/>
          <a:extLst>
            <a:ext uri="{FF2B5EF4-FFF2-40B4-BE49-F238E27FC236}">
              <a16:creationId xmlns:a16="http://schemas.microsoft.com/office/drawing/2014/main" id="{41D75950-B7D1-4C78-A599-83F1B2B59879}"/>
            </a:ext>
          </a:extLst>
        </xdr:cNvPr>
        <xdr:cNvSpPr/>
      </xdr:nvSpPr>
      <xdr:spPr>
        <a:xfrm>
          <a:off x="5590918" y="5803323"/>
          <a:ext cx="2268070"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YOUTH</a:t>
          </a:r>
          <a:r>
            <a:rPr lang="en-US" sz="1400" b="1" baseline="0"/>
            <a:t> JERSEYS &amp; SHORTS (FILL INS)</a:t>
          </a:r>
          <a:endParaRPr lang="en-US" sz="1400" b="1"/>
        </a:p>
      </xdr:txBody>
    </xdr:sp>
    <xdr:clientData/>
  </xdr:twoCellAnchor>
  <xdr:twoCellAnchor>
    <xdr:from>
      <xdr:col>3</xdr:col>
      <xdr:colOff>250247</xdr:colOff>
      <xdr:row>42</xdr:row>
      <xdr:rowOff>36368</xdr:rowOff>
    </xdr:from>
    <xdr:to>
      <xdr:col>7</xdr:col>
      <xdr:colOff>97846</xdr:colOff>
      <xdr:row>45</xdr:row>
      <xdr:rowOff>141143</xdr:rowOff>
    </xdr:to>
    <xdr:sp macro="" textlink="">
      <xdr:nvSpPr>
        <xdr:cNvPr id="21" name="Rectangle 7">
          <a:hlinkClick xmlns:r="http://schemas.openxmlformats.org/officeDocument/2006/relationships" r:id="rId10"/>
          <a:extLst>
            <a:ext uri="{FF2B5EF4-FFF2-40B4-BE49-F238E27FC236}">
              <a16:creationId xmlns:a16="http://schemas.microsoft.com/office/drawing/2014/main" id="{265996F3-6441-41BC-8489-69D6C9169180}"/>
            </a:ext>
          </a:extLst>
        </xdr:cNvPr>
        <xdr:cNvSpPr/>
      </xdr:nvSpPr>
      <xdr:spPr>
        <a:xfrm>
          <a:off x="2068656" y="8037368"/>
          <a:ext cx="2272145" cy="6762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400" b="1"/>
            <a:t>DECORATIONS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390525</xdr:colOff>
      <xdr:row>19</xdr:row>
      <xdr:rowOff>104775</xdr:rowOff>
    </xdr:from>
    <xdr:to>
      <xdr:col>14</xdr:col>
      <xdr:colOff>570245</xdr:colOff>
      <xdr:row>22</xdr:row>
      <xdr:rowOff>38100</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5267325" y="4152900"/>
          <a:ext cx="3837320" cy="638175"/>
          <a:chOff x="5267325" y="4152900"/>
          <a:chExt cx="3837320" cy="638175"/>
        </a:xfrm>
      </xdr:grpSpPr>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7296150" y="4152900"/>
            <a:ext cx="180849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CLICK TO SEE DROP DOWN LIST OF COLORS</a:t>
            </a:r>
            <a:endParaRPr lang="en-US" sz="1100">
              <a:solidFill>
                <a:srgbClr val="FF0000"/>
              </a:solidFill>
              <a:effectLst/>
              <a:latin typeface="+mn-lt"/>
              <a:ea typeface="+mn-ea"/>
              <a:cs typeface="+mn-cs"/>
            </a:endParaRPr>
          </a:p>
        </xdr:txBody>
      </xdr:sp>
      <xdr:grpSp>
        <xdr:nvGrpSpPr>
          <xdr:cNvPr id="21" name="Group 20">
            <a:extLst>
              <a:ext uri="{FF2B5EF4-FFF2-40B4-BE49-F238E27FC236}">
                <a16:creationId xmlns:a16="http://schemas.microsoft.com/office/drawing/2014/main" id="{00000000-0008-0000-0400-000015000000}"/>
              </a:ext>
            </a:extLst>
          </xdr:cNvPr>
          <xdr:cNvGrpSpPr/>
        </xdr:nvGrpSpPr>
        <xdr:grpSpPr>
          <a:xfrm>
            <a:off x="5267325" y="4448175"/>
            <a:ext cx="2028825" cy="304800"/>
            <a:chOff x="5267325" y="4448175"/>
            <a:chExt cx="2028825" cy="304800"/>
          </a:xfrm>
        </xdr:grpSpPr>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5267325" y="4448175"/>
              <a:ext cx="0" cy="30480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15" name="Straight Connector 14">
              <a:extLst>
                <a:ext uri="{FF2B5EF4-FFF2-40B4-BE49-F238E27FC236}">
                  <a16:creationId xmlns:a16="http://schemas.microsoft.com/office/drawing/2014/main" id="{00000000-0008-0000-0400-00000F000000}"/>
                </a:ext>
              </a:extLst>
            </xdr:cNvPr>
            <xdr:cNvCxnSpPr/>
          </xdr:nvCxnSpPr>
          <xdr:spPr>
            <a:xfrm>
              <a:off x="5267325" y="4448175"/>
              <a:ext cx="2028825" cy="14288"/>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xdr:from>
      <xdr:col>14</xdr:col>
      <xdr:colOff>19051</xdr:colOff>
      <xdr:row>30</xdr:row>
      <xdr:rowOff>9524</xdr:rowOff>
    </xdr:from>
    <xdr:to>
      <xdr:col>17</xdr:col>
      <xdr:colOff>228602</xdr:colOff>
      <xdr:row>33</xdr:row>
      <xdr:rowOff>180974</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8553451" y="6734174"/>
          <a:ext cx="2038351" cy="762000"/>
          <a:chOff x="10353676" y="5457824"/>
          <a:chExt cx="2038351" cy="762000"/>
        </a:xfrm>
      </xdr:grpSpPr>
      <xdr:grpSp>
        <xdr:nvGrpSpPr>
          <xdr:cNvPr id="23" name="Group 22">
            <a:extLst>
              <a:ext uri="{FF2B5EF4-FFF2-40B4-BE49-F238E27FC236}">
                <a16:creationId xmlns:a16="http://schemas.microsoft.com/office/drawing/2014/main" id="{00000000-0008-0000-0400-000017000000}"/>
              </a:ext>
            </a:extLst>
          </xdr:cNvPr>
          <xdr:cNvGrpSpPr/>
        </xdr:nvGrpSpPr>
        <xdr:grpSpPr>
          <a:xfrm>
            <a:off x="10353676" y="5457824"/>
            <a:ext cx="2038351" cy="762000"/>
            <a:chOff x="9499121" y="3352800"/>
            <a:chExt cx="1749904" cy="860323"/>
          </a:xfrm>
        </xdr:grpSpPr>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9696450" y="3352800"/>
              <a:ext cx="1552575" cy="860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CLICK TO SEE DROP DOWN LIST AND SELECT INFORMATION</a:t>
              </a:r>
              <a:endParaRPr lang="en-US">
                <a:solidFill>
                  <a:srgbClr val="FF0000"/>
                </a:solidFill>
                <a:effectLst/>
              </a:endParaRPr>
            </a:p>
          </xdr:txBody>
        </xdr:sp>
        <xdr:cxnSp macro="">
          <xdr:nvCxnSpPr>
            <xdr:cNvPr id="25" name="Straight Arrow Connector 24">
              <a:extLst>
                <a:ext uri="{FF2B5EF4-FFF2-40B4-BE49-F238E27FC236}">
                  <a16:creationId xmlns:a16="http://schemas.microsoft.com/office/drawing/2014/main" id="{00000000-0008-0000-0400-000019000000}"/>
                </a:ext>
              </a:extLst>
            </xdr:cNvPr>
            <xdr:cNvCxnSpPr/>
          </xdr:nvCxnSpPr>
          <xdr:spPr>
            <a:xfrm flipH="1">
              <a:off x="9499121" y="3511653"/>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26" name="Straight Arrow Connector 25">
            <a:extLst>
              <a:ext uri="{FF2B5EF4-FFF2-40B4-BE49-F238E27FC236}">
                <a16:creationId xmlns:a16="http://schemas.microsoft.com/office/drawing/2014/main" id="{00000000-0008-0000-0400-00001A000000}"/>
              </a:ext>
            </a:extLst>
          </xdr:cNvPr>
          <xdr:cNvCxnSpPr/>
        </xdr:nvCxnSpPr>
        <xdr:spPr>
          <a:xfrm flipH="1">
            <a:off x="10363200" y="5810250"/>
            <a:ext cx="221901" cy="98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228600</xdr:colOff>
      <xdr:row>0</xdr:row>
      <xdr:rowOff>0</xdr:rowOff>
    </xdr:from>
    <xdr:to>
      <xdr:col>2</xdr:col>
      <xdr:colOff>454125</xdr:colOff>
      <xdr:row>1</xdr:row>
      <xdr:rowOff>48332</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0"/>
          <a:ext cx="835125" cy="353132"/>
        </a:xfrm>
        <a:prstGeom prst="rect">
          <a:avLst/>
        </a:prstGeom>
      </xdr:spPr>
    </xdr:pic>
    <xdr:clientData/>
  </xdr:twoCellAnchor>
  <xdr:twoCellAnchor>
    <xdr:from>
      <xdr:col>16</xdr:col>
      <xdr:colOff>417738</xdr:colOff>
      <xdr:row>18</xdr:row>
      <xdr:rowOff>219075</xdr:rowOff>
    </xdr:from>
    <xdr:to>
      <xdr:col>18</xdr:col>
      <xdr:colOff>557892</xdr:colOff>
      <xdr:row>20</xdr:row>
      <xdr:rowOff>153760</xdr:rowOff>
    </xdr:to>
    <xdr:sp macro="" textlink="">
      <xdr:nvSpPr>
        <xdr:cNvPr id="51" name="Rectangle 4">
          <a:hlinkClick xmlns:r="http://schemas.openxmlformats.org/officeDocument/2006/relationships" r:id="rId2"/>
          <a:extLst>
            <a:ext uri="{FF2B5EF4-FFF2-40B4-BE49-F238E27FC236}">
              <a16:creationId xmlns:a16="http://schemas.microsoft.com/office/drawing/2014/main" id="{18CD7FE3-39D7-4FAB-9B7A-AFCA4E9EFC8F}"/>
            </a:ext>
          </a:extLst>
        </xdr:cNvPr>
        <xdr:cNvSpPr/>
      </xdr:nvSpPr>
      <xdr:spPr>
        <a:xfrm>
          <a:off x="10214881" y="3933825"/>
          <a:ext cx="1514475" cy="46536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JERSEYS &amp; SHORTS (FILL INS)</a:t>
          </a:r>
          <a:endParaRPr lang="en-US" sz="1000" b="1"/>
        </a:p>
      </xdr:txBody>
    </xdr:sp>
    <xdr:clientData/>
  </xdr:twoCellAnchor>
  <xdr:twoCellAnchor>
    <xdr:from>
      <xdr:col>16</xdr:col>
      <xdr:colOff>436789</xdr:colOff>
      <xdr:row>1</xdr:row>
      <xdr:rowOff>149679</xdr:rowOff>
    </xdr:from>
    <xdr:to>
      <xdr:col>18</xdr:col>
      <xdr:colOff>567418</xdr:colOff>
      <xdr:row>3</xdr:row>
      <xdr:rowOff>13607</xdr:rowOff>
    </xdr:to>
    <xdr:sp macro="" textlink="">
      <xdr:nvSpPr>
        <xdr:cNvPr id="52" name="Rectangle 3">
          <a:hlinkClick xmlns:r="http://schemas.openxmlformats.org/officeDocument/2006/relationships" r:id="rId3"/>
          <a:extLst>
            <a:ext uri="{FF2B5EF4-FFF2-40B4-BE49-F238E27FC236}">
              <a16:creationId xmlns:a16="http://schemas.microsoft.com/office/drawing/2014/main" id="{C1B5D340-C6DF-4DEF-912C-8F9A35481879}"/>
            </a:ext>
          </a:extLst>
        </xdr:cNvPr>
        <xdr:cNvSpPr/>
      </xdr:nvSpPr>
      <xdr:spPr>
        <a:xfrm>
          <a:off x="10233932" y="449036"/>
          <a:ext cx="1504950"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16</xdr:col>
      <xdr:colOff>427263</xdr:colOff>
      <xdr:row>8</xdr:row>
      <xdr:rowOff>170089</xdr:rowOff>
    </xdr:from>
    <xdr:to>
      <xdr:col>18</xdr:col>
      <xdr:colOff>557892</xdr:colOff>
      <xdr:row>10</xdr:row>
      <xdr:rowOff>176893</xdr:rowOff>
    </xdr:to>
    <xdr:sp macro="" textlink="">
      <xdr:nvSpPr>
        <xdr:cNvPr id="53" name="Rectangle 5">
          <a:hlinkClick xmlns:r="http://schemas.openxmlformats.org/officeDocument/2006/relationships" r:id="rId4"/>
          <a:extLst>
            <a:ext uri="{FF2B5EF4-FFF2-40B4-BE49-F238E27FC236}">
              <a16:creationId xmlns:a16="http://schemas.microsoft.com/office/drawing/2014/main" id="{55C2EC92-01C4-4A9A-ACD7-2ADC6E1863C3}"/>
            </a:ext>
          </a:extLst>
        </xdr:cNvPr>
        <xdr:cNvSpPr/>
      </xdr:nvSpPr>
      <xdr:spPr>
        <a:xfrm>
          <a:off x="10224406" y="1952625"/>
          <a:ext cx="1504950" cy="38780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 ROSTER</a:t>
          </a:r>
        </a:p>
      </xdr:txBody>
    </xdr:sp>
    <xdr:clientData/>
  </xdr:twoCellAnchor>
  <xdr:twoCellAnchor>
    <xdr:from>
      <xdr:col>16</xdr:col>
      <xdr:colOff>427261</xdr:colOff>
      <xdr:row>11</xdr:row>
      <xdr:rowOff>91168</xdr:rowOff>
    </xdr:from>
    <xdr:to>
      <xdr:col>18</xdr:col>
      <xdr:colOff>557891</xdr:colOff>
      <xdr:row>13</xdr:row>
      <xdr:rowOff>102053</xdr:rowOff>
    </xdr:to>
    <xdr:sp macro="" textlink="">
      <xdr:nvSpPr>
        <xdr:cNvPr id="54" name="Rectangle 21">
          <a:hlinkClick xmlns:r="http://schemas.openxmlformats.org/officeDocument/2006/relationships" r:id="rId5"/>
          <a:extLst>
            <a:ext uri="{FF2B5EF4-FFF2-40B4-BE49-F238E27FC236}">
              <a16:creationId xmlns:a16="http://schemas.microsoft.com/office/drawing/2014/main" id="{C0902A4D-A2FB-473A-8185-0921BF34C453}"/>
            </a:ext>
          </a:extLst>
        </xdr:cNvPr>
        <xdr:cNvSpPr/>
      </xdr:nvSpPr>
      <xdr:spPr>
        <a:xfrm>
          <a:off x="10224404" y="2445204"/>
          <a:ext cx="1504951" cy="39188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MEN'S &amp; WOMEN'S LOOSE FIT SHOOTING SHIRT </a:t>
          </a:r>
        </a:p>
      </xdr:txBody>
    </xdr:sp>
    <xdr:clientData/>
  </xdr:twoCellAnchor>
  <xdr:twoCellAnchor>
    <xdr:from>
      <xdr:col>16</xdr:col>
      <xdr:colOff>428423</xdr:colOff>
      <xdr:row>13</xdr:row>
      <xdr:rowOff>189140</xdr:rowOff>
    </xdr:from>
    <xdr:to>
      <xdr:col>18</xdr:col>
      <xdr:colOff>538841</xdr:colOff>
      <xdr:row>16</xdr:row>
      <xdr:rowOff>54884</xdr:rowOff>
    </xdr:to>
    <xdr:sp macro="" textlink="">
      <xdr:nvSpPr>
        <xdr:cNvPr id="55" name="Rectangle 22">
          <a:hlinkClick xmlns:r="http://schemas.openxmlformats.org/officeDocument/2006/relationships" r:id="rId6"/>
          <a:extLst>
            <a:ext uri="{FF2B5EF4-FFF2-40B4-BE49-F238E27FC236}">
              <a16:creationId xmlns:a16="http://schemas.microsoft.com/office/drawing/2014/main" id="{29ECCAC8-0121-41AB-B4B9-5260E76D4DD7}"/>
            </a:ext>
          </a:extLst>
        </xdr:cNvPr>
        <xdr:cNvSpPr/>
      </xdr:nvSpPr>
      <xdr:spPr>
        <a:xfrm>
          <a:off x="10225566" y="2924176"/>
          <a:ext cx="1484739" cy="43724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a:t>
          </a:r>
          <a:r>
            <a:rPr lang="en-US" sz="1000" b="1"/>
            <a:t>LOOSE</a:t>
          </a:r>
          <a:r>
            <a:rPr lang="en-US" sz="1000" b="1" baseline="0"/>
            <a:t> FIT TRAINING SHIRT </a:t>
          </a:r>
          <a:endParaRPr lang="en-US" sz="1000" b="1"/>
        </a:p>
      </xdr:txBody>
    </xdr:sp>
    <xdr:clientData/>
  </xdr:twoCellAnchor>
  <xdr:twoCellAnchor>
    <xdr:from>
      <xdr:col>16</xdr:col>
      <xdr:colOff>417737</xdr:colOff>
      <xdr:row>16</xdr:row>
      <xdr:rowOff>99332</xdr:rowOff>
    </xdr:from>
    <xdr:to>
      <xdr:col>18</xdr:col>
      <xdr:colOff>538841</xdr:colOff>
      <xdr:row>18</xdr:row>
      <xdr:rowOff>152400</xdr:rowOff>
    </xdr:to>
    <xdr:sp macro="" textlink="">
      <xdr:nvSpPr>
        <xdr:cNvPr id="57" name="Rectangle 4">
          <a:hlinkClick xmlns:r="http://schemas.openxmlformats.org/officeDocument/2006/relationships" r:id="rId7"/>
          <a:extLst>
            <a:ext uri="{FF2B5EF4-FFF2-40B4-BE49-F238E27FC236}">
              <a16:creationId xmlns:a16="http://schemas.microsoft.com/office/drawing/2014/main" id="{11FF20A8-2C72-485F-B73F-9A277FCCAA8F}"/>
            </a:ext>
          </a:extLst>
        </xdr:cNvPr>
        <xdr:cNvSpPr/>
      </xdr:nvSpPr>
      <xdr:spPr>
        <a:xfrm>
          <a:off x="10214880" y="3405868"/>
          <a:ext cx="1495425" cy="461282"/>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000" b="1" baseline="0"/>
            <a:t> JERSEYS &amp; SHORTS (FILL INS)</a:t>
          </a:r>
          <a:endParaRPr lang="en-US" sz="1000" b="1"/>
        </a:p>
      </xdr:txBody>
    </xdr:sp>
    <xdr:clientData/>
  </xdr:twoCellAnchor>
  <xdr:twoCellAnchor>
    <xdr:from>
      <xdr:col>16</xdr:col>
      <xdr:colOff>446313</xdr:colOff>
      <xdr:row>3</xdr:row>
      <xdr:rowOff>118382</xdr:rowOff>
    </xdr:from>
    <xdr:to>
      <xdr:col>18</xdr:col>
      <xdr:colOff>576942</xdr:colOff>
      <xdr:row>5</xdr:row>
      <xdr:rowOff>123824</xdr:rowOff>
    </xdr:to>
    <xdr:sp macro="" textlink="">
      <xdr:nvSpPr>
        <xdr:cNvPr id="58" name="Rectangle 4">
          <a:hlinkClick xmlns:r="http://schemas.openxmlformats.org/officeDocument/2006/relationships" r:id="rId8"/>
          <a:extLst>
            <a:ext uri="{FF2B5EF4-FFF2-40B4-BE49-F238E27FC236}">
              <a16:creationId xmlns:a16="http://schemas.microsoft.com/office/drawing/2014/main" id="{3A814647-D0EE-4437-9241-46A0A1D03B34}"/>
            </a:ext>
          </a:extLst>
        </xdr:cNvPr>
        <xdr:cNvSpPr/>
      </xdr:nvSpPr>
      <xdr:spPr>
        <a:xfrm>
          <a:off x="10243456" y="934811"/>
          <a:ext cx="1504950" cy="4000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400" b="1"/>
            <a:t> </a:t>
          </a:r>
          <a:r>
            <a:rPr lang="en-US" sz="1000" b="1"/>
            <a:t>ROSTER</a:t>
          </a:r>
        </a:p>
      </xdr:txBody>
    </xdr:sp>
    <xdr:clientData/>
  </xdr:twoCellAnchor>
  <xdr:twoCellAnchor>
    <xdr:from>
      <xdr:col>16</xdr:col>
      <xdr:colOff>465363</xdr:colOff>
      <xdr:row>6</xdr:row>
      <xdr:rowOff>47625</xdr:rowOff>
    </xdr:from>
    <xdr:to>
      <xdr:col>18</xdr:col>
      <xdr:colOff>557892</xdr:colOff>
      <xdr:row>8</xdr:row>
      <xdr:rowOff>46264</xdr:rowOff>
    </xdr:to>
    <xdr:sp macro="" textlink="">
      <xdr:nvSpPr>
        <xdr:cNvPr id="59" name="Rectangle 5">
          <a:hlinkClick xmlns:r="http://schemas.openxmlformats.org/officeDocument/2006/relationships" r:id="rId9"/>
          <a:extLst>
            <a:ext uri="{FF2B5EF4-FFF2-40B4-BE49-F238E27FC236}">
              <a16:creationId xmlns:a16="http://schemas.microsoft.com/office/drawing/2014/main" id="{B06C4F97-6199-45AA-BF39-E45C123EAB01}"/>
            </a:ext>
          </a:extLst>
        </xdr:cNvPr>
        <xdr:cNvSpPr/>
      </xdr:nvSpPr>
      <xdr:spPr>
        <a:xfrm>
          <a:off x="10262506" y="1449161"/>
          <a:ext cx="1466850" cy="37963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a:t>
          </a:r>
          <a:r>
            <a:rPr lang="en-US" sz="1000" b="1"/>
            <a:t>ROSTER</a:t>
          </a:r>
        </a:p>
      </xdr:txBody>
    </xdr:sp>
    <xdr:clientData/>
  </xdr:twoCellAnchor>
  <xdr:twoCellAnchor>
    <xdr:from>
      <xdr:col>16</xdr:col>
      <xdr:colOff>435429</xdr:colOff>
      <xdr:row>21</xdr:row>
      <xdr:rowOff>1</xdr:rowOff>
    </xdr:from>
    <xdr:to>
      <xdr:col>18</xdr:col>
      <xdr:colOff>571500</xdr:colOff>
      <xdr:row>22</xdr:row>
      <xdr:rowOff>204107</xdr:rowOff>
    </xdr:to>
    <xdr:sp macro="" textlink="">
      <xdr:nvSpPr>
        <xdr:cNvPr id="69" name="Rectangle 4">
          <a:hlinkClick xmlns:r="http://schemas.openxmlformats.org/officeDocument/2006/relationships" r:id="rId10"/>
          <a:extLst>
            <a:ext uri="{FF2B5EF4-FFF2-40B4-BE49-F238E27FC236}">
              <a16:creationId xmlns:a16="http://schemas.microsoft.com/office/drawing/2014/main" id="{2ED59FF8-77F1-4A95-A9B0-466427A249C3}"/>
            </a:ext>
          </a:extLst>
        </xdr:cNvPr>
        <xdr:cNvSpPr/>
      </xdr:nvSpPr>
      <xdr:spPr>
        <a:xfrm>
          <a:off x="10232572" y="4503965"/>
          <a:ext cx="1510392" cy="462642"/>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JERSEYS &amp; SHORTS (FILL INS)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190501</xdr:colOff>
      <xdr:row>1</xdr:row>
      <xdr:rowOff>47625</xdr:rowOff>
    </xdr:from>
    <xdr:to>
      <xdr:col>18</xdr:col>
      <xdr:colOff>514351</xdr:colOff>
      <xdr:row>2</xdr:row>
      <xdr:rowOff>190500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9639301" y="361950"/>
          <a:ext cx="1504950"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16</xdr:col>
      <xdr:colOff>200025</xdr:colOff>
      <xdr:row>3</xdr:row>
      <xdr:rowOff>47625</xdr:rowOff>
    </xdr:from>
    <xdr:to>
      <xdr:col>18</xdr:col>
      <xdr:colOff>523875</xdr:colOff>
      <xdr:row>4</xdr:row>
      <xdr:rowOff>209549</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9648825" y="838200"/>
          <a:ext cx="1504950" cy="4000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 ROSTER</a:t>
          </a:r>
        </a:p>
      </xdr:txBody>
    </xdr:sp>
    <xdr:clientData/>
  </xdr:twoCellAnchor>
  <xdr:twoCellAnchor>
    <xdr:from>
      <xdr:col>16</xdr:col>
      <xdr:colOff>190500</xdr:colOff>
      <xdr:row>5</xdr:row>
      <xdr:rowOff>66675</xdr:rowOff>
    </xdr:from>
    <xdr:to>
      <xdr:col>18</xdr:col>
      <xdr:colOff>514350</xdr:colOff>
      <xdr:row>6</xdr:row>
      <xdr:rowOff>219075</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9639300" y="1333500"/>
          <a:ext cx="1504950"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 ROSTER</a:t>
          </a:r>
        </a:p>
      </xdr:txBody>
    </xdr:sp>
    <xdr:clientData/>
  </xdr:twoCellAnchor>
  <xdr:twoCellAnchor>
    <xdr:from>
      <xdr:col>12</xdr:col>
      <xdr:colOff>409576</xdr:colOff>
      <xdr:row>2</xdr:row>
      <xdr:rowOff>180974</xdr:rowOff>
    </xdr:from>
    <xdr:to>
      <xdr:col>16</xdr:col>
      <xdr:colOff>104775</xdr:colOff>
      <xdr:row>8</xdr:row>
      <xdr:rowOff>171449</xdr:rowOff>
    </xdr:to>
    <xdr:grpSp>
      <xdr:nvGrpSpPr>
        <xdr:cNvPr id="19" name="Group 18">
          <a:extLst>
            <a:ext uri="{FF2B5EF4-FFF2-40B4-BE49-F238E27FC236}">
              <a16:creationId xmlns:a16="http://schemas.microsoft.com/office/drawing/2014/main" id="{00000000-0008-0000-0100-000013000000}"/>
            </a:ext>
          </a:extLst>
        </xdr:cNvPr>
        <xdr:cNvGrpSpPr/>
      </xdr:nvGrpSpPr>
      <xdr:grpSpPr>
        <a:xfrm>
          <a:off x="7496176" y="733424"/>
          <a:ext cx="2057399" cy="1419225"/>
          <a:chOff x="9277351" y="847724"/>
          <a:chExt cx="2057399" cy="1419225"/>
        </a:xfrm>
      </xdr:grpSpPr>
      <xdr:grpSp>
        <xdr:nvGrpSpPr>
          <xdr:cNvPr id="9" name="Group 8">
            <a:extLst>
              <a:ext uri="{FF2B5EF4-FFF2-40B4-BE49-F238E27FC236}">
                <a16:creationId xmlns:a16="http://schemas.microsoft.com/office/drawing/2014/main" id="{00000000-0008-0000-0100-000009000000}"/>
              </a:ext>
            </a:extLst>
          </xdr:cNvPr>
          <xdr:cNvGrpSpPr/>
        </xdr:nvGrpSpPr>
        <xdr:grpSpPr>
          <a:xfrm>
            <a:off x="9277351" y="847724"/>
            <a:ext cx="2057399" cy="1419225"/>
            <a:chOff x="9348279" y="3352800"/>
            <a:chExt cx="1900744" cy="1196937"/>
          </a:xfrm>
        </xdr:grpSpPr>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9696449" y="3352800"/>
              <a:ext cx="1552574" cy="1196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flipH="1">
              <a:off x="9348279" y="3500381"/>
              <a:ext cx="357697" cy="5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flipH="1">
            <a:off x="9324975" y="1781175"/>
            <a:ext cx="3333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190500</xdr:colOff>
      <xdr:row>22</xdr:row>
      <xdr:rowOff>9524</xdr:rowOff>
    </xdr:from>
    <xdr:to>
      <xdr:col>7</xdr:col>
      <xdr:colOff>542921</xdr:colOff>
      <xdr:row>26</xdr:row>
      <xdr:rowOff>209551</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2552700" y="5324474"/>
          <a:ext cx="2124071" cy="1152527"/>
          <a:chOff x="4000506" y="3324224"/>
          <a:chExt cx="1809744" cy="1152527"/>
        </a:xfrm>
      </xdr:grpSpPr>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18" name="Group 17">
            <a:extLst>
              <a:ext uri="{FF2B5EF4-FFF2-40B4-BE49-F238E27FC236}">
                <a16:creationId xmlns:a16="http://schemas.microsoft.com/office/drawing/2014/main" id="{00000000-0008-0000-0100-000012000000}"/>
              </a:ext>
            </a:extLst>
          </xdr:cNvPr>
          <xdr:cNvGrpSpPr/>
        </xdr:nvGrpSpPr>
        <xdr:grpSpPr>
          <a:xfrm>
            <a:off x="4000506" y="3629029"/>
            <a:ext cx="847720" cy="847722"/>
            <a:chOff x="4000506" y="3629029"/>
            <a:chExt cx="847720" cy="847722"/>
          </a:xfrm>
        </xdr:grpSpPr>
        <xdr:cxnSp macro="">
          <xdr:nvCxnSpPr>
            <xdr:cNvPr id="20" name="Elbow Connector 19">
              <a:extLst>
                <a:ext uri="{FF2B5EF4-FFF2-40B4-BE49-F238E27FC236}">
                  <a16:creationId xmlns:a16="http://schemas.microsoft.com/office/drawing/2014/main" id="{00000000-0008-0000-0100-000014000000}"/>
                </a:ext>
              </a:extLst>
            </xdr:cNvPr>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21" name="Straight Connector 20">
              <a:extLst>
                <a:ext uri="{FF2B5EF4-FFF2-40B4-BE49-F238E27FC236}">
                  <a16:creationId xmlns:a16="http://schemas.microsoft.com/office/drawing/2014/main" id="{00000000-0008-0000-0100-000015000000}"/>
                </a:ext>
              </a:extLst>
            </xdr:cNvPr>
            <xdr:cNvCxnSpPr>
              <a:endCxn id="16"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0</xdr:col>
      <xdr:colOff>180975</xdr:colOff>
      <xdr:row>0</xdr:row>
      <xdr:rowOff>0</xdr:rowOff>
    </xdr:from>
    <xdr:to>
      <xdr:col>1</xdr:col>
      <xdr:colOff>425550</xdr:colOff>
      <xdr:row>1</xdr:row>
      <xdr:rowOff>38807</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1525" y="0"/>
          <a:ext cx="835125" cy="353132"/>
        </a:xfrm>
        <a:prstGeom prst="rect">
          <a:avLst/>
        </a:prstGeom>
      </xdr:spPr>
    </xdr:pic>
    <xdr:clientData/>
  </xdr:twoCellAnchor>
  <xdr:twoCellAnchor>
    <xdr:from>
      <xdr:col>16</xdr:col>
      <xdr:colOff>190498</xdr:colOff>
      <xdr:row>7</xdr:row>
      <xdr:rowOff>85725</xdr:rowOff>
    </xdr:from>
    <xdr:to>
      <xdr:col>18</xdr:col>
      <xdr:colOff>514349</xdr:colOff>
      <xdr:row>9</xdr:row>
      <xdr:rowOff>0</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7B91FA61-D2D2-440B-9603-F64069A1BD44}"/>
            </a:ext>
          </a:extLst>
        </xdr:cNvPr>
        <xdr:cNvSpPr/>
      </xdr:nvSpPr>
      <xdr:spPr>
        <a:xfrm>
          <a:off x="9639298" y="1828800"/>
          <a:ext cx="1504951"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MEN'S &amp; WOMEN'S LOOSE FIT SHOOTING SHIRT </a:t>
          </a:r>
        </a:p>
      </xdr:txBody>
    </xdr:sp>
    <xdr:clientData/>
  </xdr:twoCellAnchor>
  <xdr:twoCellAnchor>
    <xdr:from>
      <xdr:col>16</xdr:col>
      <xdr:colOff>191660</xdr:colOff>
      <xdr:row>9</xdr:row>
      <xdr:rowOff>85726</xdr:rowOff>
    </xdr:from>
    <xdr:to>
      <xdr:col>18</xdr:col>
      <xdr:colOff>495299</xdr:colOff>
      <xdr:row>11</xdr:row>
      <xdr:rowOff>41277</xdr:rowOff>
    </xdr:to>
    <xdr:sp macro="" textlink="">
      <xdr:nvSpPr>
        <xdr:cNvPr id="23" name="Rectangle 22">
          <a:hlinkClick xmlns:r="http://schemas.openxmlformats.org/officeDocument/2006/relationships" r:id="rId6"/>
          <a:extLst>
            <a:ext uri="{FF2B5EF4-FFF2-40B4-BE49-F238E27FC236}">
              <a16:creationId xmlns:a16="http://schemas.microsoft.com/office/drawing/2014/main" id="{08BD4938-2021-4992-A9BD-F5E916374774}"/>
            </a:ext>
          </a:extLst>
        </xdr:cNvPr>
        <xdr:cNvSpPr/>
      </xdr:nvSpPr>
      <xdr:spPr>
        <a:xfrm>
          <a:off x="9640460" y="2305051"/>
          <a:ext cx="1484739" cy="43180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a:t>
          </a:r>
          <a:r>
            <a:rPr lang="en-US" sz="1000" b="1"/>
            <a:t>LOOSE</a:t>
          </a:r>
          <a:r>
            <a:rPr lang="en-US" sz="1000" b="1" baseline="0"/>
            <a:t> FIT TRAINING SHIRT </a:t>
          </a:r>
          <a:endParaRPr lang="en-US" sz="1000" b="1"/>
        </a:p>
      </xdr:txBody>
    </xdr:sp>
    <xdr:clientData/>
  </xdr:twoCellAnchor>
  <xdr:twoCellAnchor>
    <xdr:from>
      <xdr:col>16</xdr:col>
      <xdr:colOff>161925</xdr:colOff>
      <xdr:row>18</xdr:row>
      <xdr:rowOff>19052</xdr:rowOff>
    </xdr:from>
    <xdr:to>
      <xdr:col>18</xdr:col>
      <xdr:colOff>485774</xdr:colOff>
      <xdr:row>19</xdr:row>
      <xdr:rowOff>200025</xdr:rowOff>
    </xdr:to>
    <xdr:sp macro="" textlink="">
      <xdr:nvSpPr>
        <xdr:cNvPr id="24" name="Rectangle 23">
          <a:hlinkClick xmlns:r="http://schemas.openxmlformats.org/officeDocument/2006/relationships" r:id="rId7"/>
          <a:extLst>
            <a:ext uri="{FF2B5EF4-FFF2-40B4-BE49-F238E27FC236}">
              <a16:creationId xmlns:a16="http://schemas.microsoft.com/office/drawing/2014/main" id="{898F4FE3-72F6-4643-AFD3-48F07FE7D033}"/>
            </a:ext>
          </a:extLst>
        </xdr:cNvPr>
        <xdr:cNvSpPr/>
      </xdr:nvSpPr>
      <xdr:spPr>
        <a:xfrm>
          <a:off x="9610725" y="4381502"/>
          <a:ext cx="1504949" cy="4190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DECORATIONS</a:t>
          </a:r>
        </a:p>
      </xdr:txBody>
    </xdr:sp>
    <xdr:clientData/>
  </xdr:twoCellAnchor>
  <xdr:twoCellAnchor>
    <xdr:from>
      <xdr:col>16</xdr:col>
      <xdr:colOff>171450</xdr:colOff>
      <xdr:row>13</xdr:row>
      <xdr:rowOff>161925</xdr:rowOff>
    </xdr:from>
    <xdr:to>
      <xdr:col>18</xdr:col>
      <xdr:colOff>504825</xdr:colOff>
      <xdr:row>15</xdr:row>
      <xdr:rowOff>152400</xdr:rowOff>
    </xdr:to>
    <xdr:sp macro="" textlink="">
      <xdr:nvSpPr>
        <xdr:cNvPr id="25" name="Rectangle 4">
          <a:hlinkClick xmlns:r="http://schemas.openxmlformats.org/officeDocument/2006/relationships" r:id="rId8"/>
          <a:extLst>
            <a:ext uri="{FF2B5EF4-FFF2-40B4-BE49-F238E27FC236}">
              <a16:creationId xmlns:a16="http://schemas.microsoft.com/office/drawing/2014/main" id="{FD98BFCF-99FE-4427-A8E4-37F02D29C888}"/>
            </a:ext>
          </a:extLst>
        </xdr:cNvPr>
        <xdr:cNvSpPr/>
      </xdr:nvSpPr>
      <xdr:spPr>
        <a:xfrm>
          <a:off x="9620250" y="3333750"/>
          <a:ext cx="151447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JERSEYS &amp; SHORTS (FILL INS)</a:t>
          </a:r>
          <a:endParaRPr lang="en-US" sz="1000" b="1"/>
        </a:p>
      </xdr:txBody>
    </xdr:sp>
    <xdr:clientData/>
  </xdr:twoCellAnchor>
  <xdr:twoCellAnchor>
    <xdr:from>
      <xdr:col>16</xdr:col>
      <xdr:colOff>180974</xdr:colOff>
      <xdr:row>11</xdr:row>
      <xdr:rowOff>85725</xdr:rowOff>
    </xdr:from>
    <xdr:to>
      <xdr:col>18</xdr:col>
      <xdr:colOff>495299</xdr:colOff>
      <xdr:row>13</xdr:row>
      <xdr:rowOff>76200</xdr:rowOff>
    </xdr:to>
    <xdr:sp macro="" textlink="">
      <xdr:nvSpPr>
        <xdr:cNvPr id="26" name="Rectangle 4">
          <a:hlinkClick xmlns:r="http://schemas.openxmlformats.org/officeDocument/2006/relationships" r:id="rId9"/>
          <a:extLst>
            <a:ext uri="{FF2B5EF4-FFF2-40B4-BE49-F238E27FC236}">
              <a16:creationId xmlns:a16="http://schemas.microsoft.com/office/drawing/2014/main" id="{9FF7838C-626F-4858-9AD0-181EB6DF806A}"/>
            </a:ext>
          </a:extLst>
        </xdr:cNvPr>
        <xdr:cNvSpPr/>
      </xdr:nvSpPr>
      <xdr:spPr>
        <a:xfrm>
          <a:off x="9629774" y="2781300"/>
          <a:ext cx="149542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000" b="1" baseline="0"/>
            <a:t> JERSEYS &amp; SHORTS (FILL INS)</a:t>
          </a:r>
          <a:endParaRPr lang="en-US" sz="1000" b="1"/>
        </a:p>
      </xdr:txBody>
    </xdr:sp>
    <xdr:clientData/>
  </xdr:twoCellAnchor>
  <xdr:twoCellAnchor>
    <xdr:from>
      <xdr:col>16</xdr:col>
      <xdr:colOff>161925</xdr:colOff>
      <xdr:row>15</xdr:row>
      <xdr:rowOff>219076</xdr:rowOff>
    </xdr:from>
    <xdr:to>
      <xdr:col>18</xdr:col>
      <xdr:colOff>495301</xdr:colOff>
      <xdr:row>17</xdr:row>
      <xdr:rowOff>161925</xdr:rowOff>
    </xdr:to>
    <xdr:sp macro="" textlink="">
      <xdr:nvSpPr>
        <xdr:cNvPr id="28" name="Rectangle 4">
          <a:hlinkClick xmlns:r="http://schemas.openxmlformats.org/officeDocument/2006/relationships" r:id="rId10"/>
          <a:extLst>
            <a:ext uri="{FF2B5EF4-FFF2-40B4-BE49-F238E27FC236}">
              <a16:creationId xmlns:a16="http://schemas.microsoft.com/office/drawing/2014/main" id="{E5105029-BBE3-4C16-80BF-5A5D1D45A269}"/>
            </a:ext>
          </a:extLst>
        </xdr:cNvPr>
        <xdr:cNvSpPr/>
      </xdr:nvSpPr>
      <xdr:spPr>
        <a:xfrm>
          <a:off x="9610725" y="3867151"/>
          <a:ext cx="1514476" cy="4190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JERSEYS &amp; SHORTS (FILL INS)</a:t>
          </a:r>
          <a:endParaRPr lang="en-US" sz="1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361951</xdr:colOff>
      <xdr:row>2</xdr:row>
      <xdr:rowOff>152400</xdr:rowOff>
    </xdr:from>
    <xdr:to>
      <xdr:col>16</xdr:col>
      <xdr:colOff>57155</xdr:colOff>
      <xdr:row>8</xdr:row>
      <xdr:rowOff>142875</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7448551" y="714375"/>
          <a:ext cx="2057404" cy="1419225"/>
          <a:chOff x="9820277" y="857249"/>
          <a:chExt cx="2057404" cy="1419225"/>
        </a:xfrm>
      </xdr:grpSpPr>
      <xdr:grpSp>
        <xdr:nvGrpSpPr>
          <xdr:cNvPr id="17" name="Group 16">
            <a:extLst>
              <a:ext uri="{FF2B5EF4-FFF2-40B4-BE49-F238E27FC236}">
                <a16:creationId xmlns:a16="http://schemas.microsoft.com/office/drawing/2014/main" id="{00000000-0008-0000-0200-000011000000}"/>
              </a:ext>
            </a:extLst>
          </xdr:cNvPr>
          <xdr:cNvGrpSpPr/>
        </xdr:nvGrpSpPr>
        <xdr:grpSpPr>
          <a:xfrm>
            <a:off x="9820277" y="857249"/>
            <a:ext cx="2057404" cy="1419225"/>
            <a:chOff x="9849863" y="3360833"/>
            <a:chExt cx="1900748" cy="1196937"/>
          </a:xfrm>
        </xdr:grpSpPr>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10198036" y="3360833"/>
              <a:ext cx="1552575" cy="1196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a:xfrm flipH="1">
              <a:off x="9849863" y="3532513"/>
              <a:ext cx="348899" cy="5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flipH="1" flipV="1">
            <a:off x="9839326" y="1733549"/>
            <a:ext cx="3619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171450</xdr:colOff>
      <xdr:row>22</xdr:row>
      <xdr:rowOff>28575</xdr:rowOff>
    </xdr:from>
    <xdr:to>
      <xdr:col>7</xdr:col>
      <xdr:colOff>209544</xdr:colOff>
      <xdr:row>26</xdr:row>
      <xdr:rowOff>228602</xdr:rowOff>
    </xdr:to>
    <xdr:grpSp>
      <xdr:nvGrpSpPr>
        <xdr:cNvPr id="21" name="Group 20">
          <a:extLst>
            <a:ext uri="{FF2B5EF4-FFF2-40B4-BE49-F238E27FC236}">
              <a16:creationId xmlns:a16="http://schemas.microsoft.com/office/drawing/2014/main" id="{00000000-0008-0000-0200-000015000000}"/>
            </a:ext>
          </a:extLst>
        </xdr:cNvPr>
        <xdr:cNvGrpSpPr/>
      </xdr:nvGrpSpPr>
      <xdr:grpSpPr>
        <a:xfrm>
          <a:off x="2533650" y="5353050"/>
          <a:ext cx="1809744" cy="1152527"/>
          <a:chOff x="4000506" y="3324224"/>
          <a:chExt cx="1809744" cy="1152527"/>
        </a:xfrm>
      </xdr:grpSpPr>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23" name="Group 22">
            <a:extLst>
              <a:ext uri="{FF2B5EF4-FFF2-40B4-BE49-F238E27FC236}">
                <a16:creationId xmlns:a16="http://schemas.microsoft.com/office/drawing/2014/main" id="{00000000-0008-0000-0200-000017000000}"/>
              </a:ext>
            </a:extLst>
          </xdr:cNvPr>
          <xdr:cNvGrpSpPr/>
        </xdr:nvGrpSpPr>
        <xdr:grpSpPr>
          <a:xfrm>
            <a:off x="4000506" y="3629029"/>
            <a:ext cx="847720" cy="847722"/>
            <a:chOff x="4000506" y="3629029"/>
            <a:chExt cx="847720" cy="847722"/>
          </a:xfrm>
        </xdr:grpSpPr>
        <xdr:cxnSp macro="">
          <xdr:nvCxnSpPr>
            <xdr:cNvPr id="24" name="Elbow Connector 23">
              <a:extLst>
                <a:ext uri="{FF2B5EF4-FFF2-40B4-BE49-F238E27FC236}">
                  <a16:creationId xmlns:a16="http://schemas.microsoft.com/office/drawing/2014/main" id="{00000000-0008-0000-0200-000018000000}"/>
                </a:ext>
              </a:extLst>
            </xdr:cNvPr>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25" name="Straight Connector 24">
              <a:extLst>
                <a:ext uri="{FF2B5EF4-FFF2-40B4-BE49-F238E27FC236}">
                  <a16:creationId xmlns:a16="http://schemas.microsoft.com/office/drawing/2014/main" id="{00000000-0008-0000-0200-000019000000}"/>
                </a:ext>
              </a:extLst>
            </xdr:cNvPr>
            <xdr:cNvCxnSpPr>
              <a:endCxn id="22"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0</xdr:col>
      <xdr:colOff>238125</xdr:colOff>
      <xdr:row>0</xdr:row>
      <xdr:rowOff>0</xdr:rowOff>
    </xdr:from>
    <xdr:to>
      <xdr:col>1</xdr:col>
      <xdr:colOff>482700</xdr:colOff>
      <xdr:row>1</xdr:row>
      <xdr:rowOff>29282</xdr:rowOff>
    </xdr:to>
    <xdr:pic>
      <xdr:nvPicPr>
        <xdr:cNvPr id="26" name="Picture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0"/>
          <a:ext cx="835125" cy="353132"/>
        </a:xfrm>
        <a:prstGeom prst="rect">
          <a:avLst/>
        </a:prstGeom>
      </xdr:spPr>
    </xdr:pic>
    <xdr:clientData/>
  </xdr:twoCellAnchor>
  <xdr:twoCellAnchor>
    <xdr:from>
      <xdr:col>16</xdr:col>
      <xdr:colOff>123826</xdr:colOff>
      <xdr:row>1</xdr:row>
      <xdr:rowOff>152400</xdr:rowOff>
    </xdr:from>
    <xdr:to>
      <xdr:col>18</xdr:col>
      <xdr:colOff>447676</xdr:colOff>
      <xdr:row>3</xdr:row>
      <xdr:rowOff>57150</xdr:rowOff>
    </xdr:to>
    <xdr:sp macro="" textlink="">
      <xdr:nvSpPr>
        <xdr:cNvPr id="39" name="Rectangle 3">
          <a:hlinkClick xmlns:r="http://schemas.openxmlformats.org/officeDocument/2006/relationships" r:id="rId2"/>
          <a:extLst>
            <a:ext uri="{FF2B5EF4-FFF2-40B4-BE49-F238E27FC236}">
              <a16:creationId xmlns:a16="http://schemas.microsoft.com/office/drawing/2014/main" id="{A470E700-EA93-4A72-8F6E-3D268A8D42E4}"/>
            </a:ext>
          </a:extLst>
        </xdr:cNvPr>
        <xdr:cNvSpPr/>
      </xdr:nvSpPr>
      <xdr:spPr>
        <a:xfrm>
          <a:off x="9572626" y="476250"/>
          <a:ext cx="1504950"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16</xdr:col>
      <xdr:colOff>123825</xdr:colOff>
      <xdr:row>5</xdr:row>
      <xdr:rowOff>171450</xdr:rowOff>
    </xdr:from>
    <xdr:to>
      <xdr:col>18</xdr:col>
      <xdr:colOff>447675</xdr:colOff>
      <xdr:row>7</xdr:row>
      <xdr:rowOff>85725</xdr:rowOff>
    </xdr:to>
    <xdr:sp macro="" textlink="">
      <xdr:nvSpPr>
        <xdr:cNvPr id="41" name="Rectangle 5">
          <a:hlinkClick xmlns:r="http://schemas.openxmlformats.org/officeDocument/2006/relationships" r:id="rId3"/>
          <a:extLst>
            <a:ext uri="{FF2B5EF4-FFF2-40B4-BE49-F238E27FC236}">
              <a16:creationId xmlns:a16="http://schemas.microsoft.com/office/drawing/2014/main" id="{1ABB32DC-2A0D-450C-BB18-E1E82220C74F}"/>
            </a:ext>
          </a:extLst>
        </xdr:cNvPr>
        <xdr:cNvSpPr/>
      </xdr:nvSpPr>
      <xdr:spPr>
        <a:xfrm>
          <a:off x="9572625" y="1447800"/>
          <a:ext cx="1504950"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 ROSTER</a:t>
          </a:r>
        </a:p>
      </xdr:txBody>
    </xdr:sp>
    <xdr:clientData/>
  </xdr:twoCellAnchor>
  <xdr:twoCellAnchor>
    <xdr:from>
      <xdr:col>16</xdr:col>
      <xdr:colOff>123823</xdr:colOff>
      <xdr:row>7</xdr:row>
      <xdr:rowOff>190500</xdr:rowOff>
    </xdr:from>
    <xdr:to>
      <xdr:col>18</xdr:col>
      <xdr:colOff>447674</xdr:colOff>
      <xdr:row>9</xdr:row>
      <xdr:rowOff>104775</xdr:rowOff>
    </xdr:to>
    <xdr:sp macro="" textlink="">
      <xdr:nvSpPr>
        <xdr:cNvPr id="42" name="Rectangle 21">
          <a:hlinkClick xmlns:r="http://schemas.openxmlformats.org/officeDocument/2006/relationships" r:id="rId4"/>
          <a:extLst>
            <a:ext uri="{FF2B5EF4-FFF2-40B4-BE49-F238E27FC236}">
              <a16:creationId xmlns:a16="http://schemas.microsoft.com/office/drawing/2014/main" id="{1F4F9AB0-CE4B-43B2-93AC-91DE42394338}"/>
            </a:ext>
          </a:extLst>
        </xdr:cNvPr>
        <xdr:cNvSpPr/>
      </xdr:nvSpPr>
      <xdr:spPr>
        <a:xfrm>
          <a:off x="9572623" y="1943100"/>
          <a:ext cx="1504951"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MEN'S &amp; WOMEN'S LOOSE FIT SHOOTING SHIRT </a:t>
          </a:r>
        </a:p>
      </xdr:txBody>
    </xdr:sp>
    <xdr:clientData/>
  </xdr:twoCellAnchor>
  <xdr:twoCellAnchor>
    <xdr:from>
      <xdr:col>16</xdr:col>
      <xdr:colOff>124985</xdr:colOff>
      <xdr:row>9</xdr:row>
      <xdr:rowOff>190501</xdr:rowOff>
    </xdr:from>
    <xdr:to>
      <xdr:col>18</xdr:col>
      <xdr:colOff>428624</xdr:colOff>
      <xdr:row>11</xdr:row>
      <xdr:rowOff>146052</xdr:rowOff>
    </xdr:to>
    <xdr:sp macro="" textlink="">
      <xdr:nvSpPr>
        <xdr:cNvPr id="43" name="Rectangle 22">
          <a:hlinkClick xmlns:r="http://schemas.openxmlformats.org/officeDocument/2006/relationships" r:id="rId5"/>
          <a:extLst>
            <a:ext uri="{FF2B5EF4-FFF2-40B4-BE49-F238E27FC236}">
              <a16:creationId xmlns:a16="http://schemas.microsoft.com/office/drawing/2014/main" id="{A5F88265-31EC-48AC-8626-97149C17389F}"/>
            </a:ext>
          </a:extLst>
        </xdr:cNvPr>
        <xdr:cNvSpPr/>
      </xdr:nvSpPr>
      <xdr:spPr>
        <a:xfrm>
          <a:off x="9573785" y="2419351"/>
          <a:ext cx="1484739" cy="43180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a:t>
          </a:r>
          <a:r>
            <a:rPr lang="en-US" sz="1000" b="1"/>
            <a:t>LOOSE</a:t>
          </a:r>
          <a:r>
            <a:rPr lang="en-US" sz="1000" b="1" baseline="0"/>
            <a:t> FIT TRAINING SHIRT </a:t>
          </a:r>
          <a:endParaRPr lang="en-US" sz="1000" b="1"/>
        </a:p>
      </xdr:txBody>
    </xdr:sp>
    <xdr:clientData/>
  </xdr:twoCellAnchor>
  <xdr:twoCellAnchor>
    <xdr:from>
      <xdr:col>16</xdr:col>
      <xdr:colOff>95250</xdr:colOff>
      <xdr:row>18</xdr:row>
      <xdr:rowOff>123827</xdr:rowOff>
    </xdr:from>
    <xdr:to>
      <xdr:col>18</xdr:col>
      <xdr:colOff>419099</xdr:colOff>
      <xdr:row>20</xdr:row>
      <xdr:rowOff>66675</xdr:rowOff>
    </xdr:to>
    <xdr:sp macro="" textlink="">
      <xdr:nvSpPr>
        <xdr:cNvPr id="44" name="Rectangle 23">
          <a:hlinkClick xmlns:r="http://schemas.openxmlformats.org/officeDocument/2006/relationships" r:id="rId6"/>
          <a:extLst>
            <a:ext uri="{FF2B5EF4-FFF2-40B4-BE49-F238E27FC236}">
              <a16:creationId xmlns:a16="http://schemas.microsoft.com/office/drawing/2014/main" id="{BB2B9C7D-5A08-44F0-8DB0-190C86810FC4}"/>
            </a:ext>
          </a:extLst>
        </xdr:cNvPr>
        <xdr:cNvSpPr/>
      </xdr:nvSpPr>
      <xdr:spPr>
        <a:xfrm>
          <a:off x="9544050" y="4495802"/>
          <a:ext cx="1504949" cy="4190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DECORATIONS</a:t>
          </a:r>
        </a:p>
      </xdr:txBody>
    </xdr:sp>
    <xdr:clientData/>
  </xdr:twoCellAnchor>
  <xdr:twoCellAnchor>
    <xdr:from>
      <xdr:col>16</xdr:col>
      <xdr:colOff>104775</xdr:colOff>
      <xdr:row>14</xdr:row>
      <xdr:rowOff>28575</xdr:rowOff>
    </xdr:from>
    <xdr:to>
      <xdr:col>18</xdr:col>
      <xdr:colOff>438150</xdr:colOff>
      <xdr:row>16</xdr:row>
      <xdr:rowOff>19050</xdr:rowOff>
    </xdr:to>
    <xdr:sp macro="" textlink="">
      <xdr:nvSpPr>
        <xdr:cNvPr id="45" name="Rectangle 4">
          <a:hlinkClick xmlns:r="http://schemas.openxmlformats.org/officeDocument/2006/relationships" r:id="rId7"/>
          <a:extLst>
            <a:ext uri="{FF2B5EF4-FFF2-40B4-BE49-F238E27FC236}">
              <a16:creationId xmlns:a16="http://schemas.microsoft.com/office/drawing/2014/main" id="{0C310B6C-E52B-490B-9DA3-B1C8DFF923C2}"/>
            </a:ext>
          </a:extLst>
        </xdr:cNvPr>
        <xdr:cNvSpPr/>
      </xdr:nvSpPr>
      <xdr:spPr>
        <a:xfrm>
          <a:off x="9553575" y="3448050"/>
          <a:ext cx="151447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JERSEYS &amp; SHORTS (FILL INS)</a:t>
          </a:r>
          <a:endParaRPr lang="en-US" sz="1000" b="1"/>
        </a:p>
      </xdr:txBody>
    </xdr:sp>
    <xdr:clientData/>
  </xdr:twoCellAnchor>
  <xdr:twoCellAnchor>
    <xdr:from>
      <xdr:col>16</xdr:col>
      <xdr:colOff>114299</xdr:colOff>
      <xdr:row>11</xdr:row>
      <xdr:rowOff>190500</xdr:rowOff>
    </xdr:from>
    <xdr:to>
      <xdr:col>18</xdr:col>
      <xdr:colOff>428624</xdr:colOff>
      <xdr:row>13</xdr:row>
      <xdr:rowOff>180975</xdr:rowOff>
    </xdr:to>
    <xdr:sp macro="" textlink="">
      <xdr:nvSpPr>
        <xdr:cNvPr id="46" name="Rectangle 4">
          <a:hlinkClick xmlns:r="http://schemas.openxmlformats.org/officeDocument/2006/relationships" r:id="rId8"/>
          <a:extLst>
            <a:ext uri="{FF2B5EF4-FFF2-40B4-BE49-F238E27FC236}">
              <a16:creationId xmlns:a16="http://schemas.microsoft.com/office/drawing/2014/main" id="{C94753AD-96EE-4096-88FB-79D2B5171BC5}"/>
            </a:ext>
          </a:extLst>
        </xdr:cNvPr>
        <xdr:cNvSpPr/>
      </xdr:nvSpPr>
      <xdr:spPr>
        <a:xfrm>
          <a:off x="9563099" y="2895600"/>
          <a:ext cx="149542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000" b="1" baseline="0"/>
            <a:t> JERSEYS &amp; SHORTS (FILL INS)</a:t>
          </a:r>
          <a:endParaRPr lang="en-US" sz="1000" b="1"/>
        </a:p>
      </xdr:txBody>
    </xdr:sp>
    <xdr:clientData/>
  </xdr:twoCellAnchor>
  <xdr:twoCellAnchor>
    <xdr:from>
      <xdr:col>16</xdr:col>
      <xdr:colOff>95250</xdr:colOff>
      <xdr:row>16</xdr:row>
      <xdr:rowOff>85726</xdr:rowOff>
    </xdr:from>
    <xdr:to>
      <xdr:col>18</xdr:col>
      <xdr:colOff>428626</xdr:colOff>
      <xdr:row>18</xdr:row>
      <xdr:rowOff>28575</xdr:rowOff>
    </xdr:to>
    <xdr:sp macro="" textlink="">
      <xdr:nvSpPr>
        <xdr:cNvPr id="47" name="Rectangle 4">
          <a:hlinkClick xmlns:r="http://schemas.openxmlformats.org/officeDocument/2006/relationships" r:id="rId9"/>
          <a:extLst>
            <a:ext uri="{FF2B5EF4-FFF2-40B4-BE49-F238E27FC236}">
              <a16:creationId xmlns:a16="http://schemas.microsoft.com/office/drawing/2014/main" id="{2BFBEB04-CD9D-4D1C-971E-11C037699FA2}"/>
            </a:ext>
          </a:extLst>
        </xdr:cNvPr>
        <xdr:cNvSpPr/>
      </xdr:nvSpPr>
      <xdr:spPr>
        <a:xfrm>
          <a:off x="9544050" y="3981451"/>
          <a:ext cx="1514476" cy="4190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JERSEYS &amp; SHORTS (FILL INS)</a:t>
          </a:r>
          <a:endParaRPr lang="en-US" sz="1000" b="1"/>
        </a:p>
      </xdr:txBody>
    </xdr:sp>
    <xdr:clientData/>
  </xdr:twoCellAnchor>
  <xdr:twoCellAnchor>
    <xdr:from>
      <xdr:col>16</xdr:col>
      <xdr:colOff>133350</xdr:colOff>
      <xdr:row>3</xdr:row>
      <xdr:rowOff>161925</xdr:rowOff>
    </xdr:from>
    <xdr:to>
      <xdr:col>18</xdr:col>
      <xdr:colOff>457200</xdr:colOff>
      <xdr:row>5</xdr:row>
      <xdr:rowOff>85724</xdr:rowOff>
    </xdr:to>
    <xdr:sp macro="" textlink="">
      <xdr:nvSpPr>
        <xdr:cNvPr id="66" name="Rectangle 4">
          <a:hlinkClick xmlns:r="http://schemas.openxmlformats.org/officeDocument/2006/relationships" r:id="rId10"/>
          <a:extLst>
            <a:ext uri="{FF2B5EF4-FFF2-40B4-BE49-F238E27FC236}">
              <a16:creationId xmlns:a16="http://schemas.microsoft.com/office/drawing/2014/main" id="{4E3A2B14-B92E-435D-8EF2-75AFF3DC1947}"/>
            </a:ext>
          </a:extLst>
        </xdr:cNvPr>
        <xdr:cNvSpPr/>
      </xdr:nvSpPr>
      <xdr:spPr>
        <a:xfrm>
          <a:off x="9582150" y="962025"/>
          <a:ext cx="1504950" cy="4000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400" b="1"/>
            <a:t> </a:t>
          </a:r>
          <a:r>
            <a:rPr lang="en-US" sz="1000" b="1"/>
            <a:t>ROSTER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471065</xdr:colOff>
      <xdr:row>5</xdr:row>
      <xdr:rowOff>95250</xdr:rowOff>
    </xdr:from>
    <xdr:to>
      <xdr:col>18</xdr:col>
      <xdr:colOff>333375</xdr:colOff>
      <xdr:row>6</xdr:row>
      <xdr:rowOff>228600</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9329315" y="1381125"/>
          <a:ext cx="1633960" cy="3714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a:t>
          </a:r>
          <a:r>
            <a:rPr lang="en-US" sz="1000" b="1"/>
            <a:t>ROSTER</a:t>
          </a:r>
        </a:p>
      </xdr:txBody>
    </xdr:sp>
    <xdr:clientData/>
  </xdr:twoCellAnchor>
  <xdr:twoCellAnchor>
    <xdr:from>
      <xdr:col>12</xdr:col>
      <xdr:colOff>114300</xdr:colOff>
      <xdr:row>2</xdr:row>
      <xdr:rowOff>95250</xdr:rowOff>
    </xdr:from>
    <xdr:to>
      <xdr:col>15</xdr:col>
      <xdr:colOff>314324</xdr:colOff>
      <xdr:row>8</xdr:row>
      <xdr:rowOff>85725</xdr:rowOff>
    </xdr:to>
    <xdr:grpSp>
      <xdr:nvGrpSpPr>
        <xdr:cNvPr id="8" name="Group 7">
          <a:extLst>
            <a:ext uri="{FF2B5EF4-FFF2-40B4-BE49-F238E27FC236}">
              <a16:creationId xmlns:a16="http://schemas.microsoft.com/office/drawing/2014/main" id="{00000000-0008-0000-0300-000008000000}"/>
            </a:ext>
          </a:extLst>
        </xdr:cNvPr>
        <xdr:cNvGrpSpPr/>
      </xdr:nvGrpSpPr>
      <xdr:grpSpPr>
        <a:xfrm>
          <a:off x="7200900" y="666750"/>
          <a:ext cx="1971674" cy="1419225"/>
          <a:chOff x="9363076" y="847724"/>
          <a:chExt cx="1971674" cy="1419225"/>
        </a:xfrm>
      </xdr:grpSpPr>
      <xdr:grpSp>
        <xdr:nvGrpSpPr>
          <xdr:cNvPr id="12" name="Group 11">
            <a:extLst>
              <a:ext uri="{FF2B5EF4-FFF2-40B4-BE49-F238E27FC236}">
                <a16:creationId xmlns:a16="http://schemas.microsoft.com/office/drawing/2014/main" id="{00000000-0008-0000-0300-00000C000000}"/>
              </a:ext>
            </a:extLst>
          </xdr:cNvPr>
          <xdr:cNvGrpSpPr/>
        </xdr:nvGrpSpPr>
        <xdr:grpSpPr>
          <a:xfrm>
            <a:off x="9382126" y="847724"/>
            <a:ext cx="1952624" cy="1419225"/>
            <a:chOff x="9445078" y="3352800"/>
            <a:chExt cx="1803947" cy="1196937"/>
          </a:xfrm>
        </xdr:grpSpPr>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9696450" y="3352800"/>
              <a:ext cx="1552575" cy="1196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5" name="Straight Arrow Connector 14">
              <a:extLst>
                <a:ext uri="{FF2B5EF4-FFF2-40B4-BE49-F238E27FC236}">
                  <a16:creationId xmlns:a16="http://schemas.microsoft.com/office/drawing/2014/main" id="{00000000-0008-0000-0300-00000F000000}"/>
                </a:ext>
              </a:extLst>
            </xdr:cNvPr>
            <xdr:cNvCxnSpPr/>
          </xdr:nvCxnSpPr>
          <xdr:spPr>
            <a:xfrm flipH="1" flipV="1">
              <a:off x="9445078" y="3537564"/>
              <a:ext cx="260898" cy="29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0" name="Straight Arrow Connector 9">
            <a:extLst>
              <a:ext uri="{FF2B5EF4-FFF2-40B4-BE49-F238E27FC236}">
                <a16:creationId xmlns:a16="http://schemas.microsoft.com/office/drawing/2014/main" id="{00000000-0008-0000-0300-00000A000000}"/>
              </a:ext>
            </a:extLst>
          </xdr:cNvPr>
          <xdr:cNvCxnSpPr/>
        </xdr:nvCxnSpPr>
        <xdr:spPr>
          <a:xfrm flipH="1">
            <a:off x="9363076" y="1809750"/>
            <a:ext cx="285749"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180975</xdr:colOff>
      <xdr:row>22</xdr:row>
      <xdr:rowOff>38100</xdr:rowOff>
    </xdr:from>
    <xdr:to>
      <xdr:col>7</xdr:col>
      <xdr:colOff>571493</xdr:colOff>
      <xdr:row>27</xdr:row>
      <xdr:rowOff>2</xdr:rowOff>
    </xdr:to>
    <xdr:grpSp>
      <xdr:nvGrpSpPr>
        <xdr:cNvPr id="16" name="Group 15">
          <a:extLst>
            <a:ext uri="{FF2B5EF4-FFF2-40B4-BE49-F238E27FC236}">
              <a16:creationId xmlns:a16="http://schemas.microsoft.com/office/drawing/2014/main" id="{00000000-0008-0000-0300-000010000000}"/>
            </a:ext>
          </a:extLst>
        </xdr:cNvPr>
        <xdr:cNvGrpSpPr/>
      </xdr:nvGrpSpPr>
      <xdr:grpSpPr>
        <a:xfrm>
          <a:off x="2543175" y="5372100"/>
          <a:ext cx="2162168" cy="1152527"/>
          <a:chOff x="4000506" y="3324224"/>
          <a:chExt cx="1809744" cy="1152527"/>
        </a:xfrm>
      </xdr:grpSpPr>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18" name="Group 17">
            <a:extLst>
              <a:ext uri="{FF2B5EF4-FFF2-40B4-BE49-F238E27FC236}">
                <a16:creationId xmlns:a16="http://schemas.microsoft.com/office/drawing/2014/main" id="{00000000-0008-0000-0300-000012000000}"/>
              </a:ext>
            </a:extLst>
          </xdr:cNvPr>
          <xdr:cNvGrpSpPr/>
        </xdr:nvGrpSpPr>
        <xdr:grpSpPr>
          <a:xfrm>
            <a:off x="4000506" y="3629029"/>
            <a:ext cx="847720" cy="847722"/>
            <a:chOff x="4000506" y="3629029"/>
            <a:chExt cx="847720" cy="847722"/>
          </a:xfrm>
        </xdr:grpSpPr>
        <xdr:cxnSp macro="">
          <xdr:nvCxnSpPr>
            <xdr:cNvPr id="19" name="Elbow Connector 18">
              <a:extLst>
                <a:ext uri="{FF2B5EF4-FFF2-40B4-BE49-F238E27FC236}">
                  <a16:creationId xmlns:a16="http://schemas.microsoft.com/office/drawing/2014/main" id="{00000000-0008-0000-0300-000013000000}"/>
                </a:ext>
              </a:extLst>
            </xdr:cNvPr>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20" name="Straight Connector 19">
              <a:extLst>
                <a:ext uri="{FF2B5EF4-FFF2-40B4-BE49-F238E27FC236}">
                  <a16:creationId xmlns:a16="http://schemas.microsoft.com/office/drawing/2014/main" id="{00000000-0008-0000-0300-000014000000}"/>
                </a:ext>
              </a:extLst>
            </xdr:cNvPr>
            <xdr:cNvCxnSpPr>
              <a:endCxn id="17"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0</xdr:col>
      <xdr:colOff>238125</xdr:colOff>
      <xdr:row>0</xdr:row>
      <xdr:rowOff>0</xdr:rowOff>
    </xdr:from>
    <xdr:to>
      <xdr:col>1</xdr:col>
      <xdr:colOff>482700</xdr:colOff>
      <xdr:row>1</xdr:row>
      <xdr:rowOff>19757</xdr:rowOff>
    </xdr:to>
    <xdr:pic>
      <xdr:nvPicPr>
        <xdr:cNvPr id="22" name="Pictur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675" y="0"/>
          <a:ext cx="835125" cy="353132"/>
        </a:xfrm>
        <a:prstGeom prst="rect">
          <a:avLst/>
        </a:prstGeom>
      </xdr:spPr>
    </xdr:pic>
    <xdr:clientData/>
  </xdr:twoCellAnchor>
  <xdr:twoCellAnchor>
    <xdr:from>
      <xdr:col>15</xdr:col>
      <xdr:colOff>457200</xdr:colOff>
      <xdr:row>1</xdr:row>
      <xdr:rowOff>66675</xdr:rowOff>
    </xdr:from>
    <xdr:to>
      <xdr:col>18</xdr:col>
      <xdr:colOff>361951</xdr:colOff>
      <xdr:row>2</xdr:row>
      <xdr:rowOff>209550</xdr:rowOff>
    </xdr:to>
    <xdr:sp macro="" textlink="">
      <xdr:nvSpPr>
        <xdr:cNvPr id="25" name="Rectangle 3">
          <a:hlinkClick xmlns:r="http://schemas.openxmlformats.org/officeDocument/2006/relationships" r:id="rId3"/>
          <a:extLst>
            <a:ext uri="{FF2B5EF4-FFF2-40B4-BE49-F238E27FC236}">
              <a16:creationId xmlns:a16="http://schemas.microsoft.com/office/drawing/2014/main" id="{CCA066FA-100C-46DA-96EB-441E5C084891}"/>
            </a:ext>
          </a:extLst>
        </xdr:cNvPr>
        <xdr:cNvSpPr/>
      </xdr:nvSpPr>
      <xdr:spPr>
        <a:xfrm>
          <a:off x="9315450" y="400050"/>
          <a:ext cx="1676401"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15</xdr:col>
      <xdr:colOff>457200</xdr:colOff>
      <xdr:row>7</xdr:row>
      <xdr:rowOff>104775</xdr:rowOff>
    </xdr:from>
    <xdr:to>
      <xdr:col>18</xdr:col>
      <xdr:colOff>361949</xdr:colOff>
      <xdr:row>9</xdr:row>
      <xdr:rowOff>19050</xdr:rowOff>
    </xdr:to>
    <xdr:sp macro="" textlink="">
      <xdr:nvSpPr>
        <xdr:cNvPr id="27" name="Rectangle 21">
          <a:hlinkClick xmlns:r="http://schemas.openxmlformats.org/officeDocument/2006/relationships" r:id="rId4"/>
          <a:extLst>
            <a:ext uri="{FF2B5EF4-FFF2-40B4-BE49-F238E27FC236}">
              <a16:creationId xmlns:a16="http://schemas.microsoft.com/office/drawing/2014/main" id="{B8CEC531-88C9-46D8-8DFA-BE8C2683CEB5}"/>
            </a:ext>
          </a:extLst>
        </xdr:cNvPr>
        <xdr:cNvSpPr/>
      </xdr:nvSpPr>
      <xdr:spPr>
        <a:xfrm>
          <a:off x="9315450" y="1866900"/>
          <a:ext cx="1676399"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MEN'S &amp; WOMEN'S LOOSE FIT SHOOTING SHIRT </a:t>
          </a:r>
        </a:p>
      </xdr:txBody>
    </xdr:sp>
    <xdr:clientData/>
  </xdr:twoCellAnchor>
  <xdr:twoCellAnchor>
    <xdr:from>
      <xdr:col>15</xdr:col>
      <xdr:colOff>460662</xdr:colOff>
      <xdr:row>9</xdr:row>
      <xdr:rowOff>104776</xdr:rowOff>
    </xdr:from>
    <xdr:to>
      <xdr:col>18</xdr:col>
      <xdr:colOff>342899</xdr:colOff>
      <xdr:row>11</xdr:row>
      <xdr:rowOff>60327</xdr:rowOff>
    </xdr:to>
    <xdr:sp macro="" textlink="">
      <xdr:nvSpPr>
        <xdr:cNvPr id="28" name="Rectangle 22">
          <a:hlinkClick xmlns:r="http://schemas.openxmlformats.org/officeDocument/2006/relationships" r:id="rId5"/>
          <a:extLst>
            <a:ext uri="{FF2B5EF4-FFF2-40B4-BE49-F238E27FC236}">
              <a16:creationId xmlns:a16="http://schemas.microsoft.com/office/drawing/2014/main" id="{8D4DD6D2-2785-45F4-9E2E-069C257646E0}"/>
            </a:ext>
          </a:extLst>
        </xdr:cNvPr>
        <xdr:cNvSpPr/>
      </xdr:nvSpPr>
      <xdr:spPr>
        <a:xfrm>
          <a:off x="9318912" y="2343151"/>
          <a:ext cx="1653887" cy="43180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a:t>
          </a:r>
          <a:r>
            <a:rPr lang="en-US" sz="1000" b="1"/>
            <a:t>LOOSE</a:t>
          </a:r>
          <a:r>
            <a:rPr lang="en-US" sz="1000" b="1" baseline="0"/>
            <a:t> FIT TRAINING SHIRT </a:t>
          </a:r>
          <a:endParaRPr lang="en-US" sz="1000" b="1"/>
        </a:p>
      </xdr:txBody>
    </xdr:sp>
    <xdr:clientData/>
  </xdr:twoCellAnchor>
  <xdr:twoCellAnchor>
    <xdr:from>
      <xdr:col>15</xdr:col>
      <xdr:colOff>428625</xdr:colOff>
      <xdr:row>18</xdr:row>
      <xdr:rowOff>38102</xdr:rowOff>
    </xdr:from>
    <xdr:to>
      <xdr:col>18</xdr:col>
      <xdr:colOff>333375</xdr:colOff>
      <xdr:row>19</xdr:row>
      <xdr:rowOff>219075</xdr:rowOff>
    </xdr:to>
    <xdr:sp macro="" textlink="">
      <xdr:nvSpPr>
        <xdr:cNvPr id="29" name="Rectangle 23">
          <a:hlinkClick xmlns:r="http://schemas.openxmlformats.org/officeDocument/2006/relationships" r:id="rId6"/>
          <a:extLst>
            <a:ext uri="{FF2B5EF4-FFF2-40B4-BE49-F238E27FC236}">
              <a16:creationId xmlns:a16="http://schemas.microsoft.com/office/drawing/2014/main" id="{49C9DBF4-BC43-4A4D-92B1-CD1535D5874A}"/>
            </a:ext>
          </a:extLst>
        </xdr:cNvPr>
        <xdr:cNvSpPr/>
      </xdr:nvSpPr>
      <xdr:spPr>
        <a:xfrm>
          <a:off x="9286875" y="4419602"/>
          <a:ext cx="1676400" cy="4190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DECORATIONS</a:t>
          </a:r>
        </a:p>
      </xdr:txBody>
    </xdr:sp>
    <xdr:clientData/>
  </xdr:twoCellAnchor>
  <xdr:twoCellAnchor>
    <xdr:from>
      <xdr:col>15</xdr:col>
      <xdr:colOff>437064</xdr:colOff>
      <xdr:row>13</xdr:row>
      <xdr:rowOff>180975</xdr:rowOff>
    </xdr:from>
    <xdr:to>
      <xdr:col>18</xdr:col>
      <xdr:colOff>352425</xdr:colOff>
      <xdr:row>15</xdr:row>
      <xdr:rowOff>171450</xdr:rowOff>
    </xdr:to>
    <xdr:sp macro="" textlink="">
      <xdr:nvSpPr>
        <xdr:cNvPr id="30" name="Rectangle 4">
          <a:hlinkClick xmlns:r="http://schemas.openxmlformats.org/officeDocument/2006/relationships" r:id="rId7"/>
          <a:extLst>
            <a:ext uri="{FF2B5EF4-FFF2-40B4-BE49-F238E27FC236}">
              <a16:creationId xmlns:a16="http://schemas.microsoft.com/office/drawing/2014/main" id="{6DE7650D-DD23-4970-BD90-6780279D1BF9}"/>
            </a:ext>
          </a:extLst>
        </xdr:cNvPr>
        <xdr:cNvSpPr/>
      </xdr:nvSpPr>
      <xdr:spPr>
        <a:xfrm>
          <a:off x="9295314" y="3371850"/>
          <a:ext cx="1687011"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JERSEYS &amp; SHORTS (FILL INS)</a:t>
          </a:r>
          <a:endParaRPr lang="en-US" sz="1000" b="1"/>
        </a:p>
      </xdr:txBody>
    </xdr:sp>
    <xdr:clientData/>
  </xdr:twoCellAnchor>
  <xdr:twoCellAnchor>
    <xdr:from>
      <xdr:col>15</xdr:col>
      <xdr:colOff>448758</xdr:colOff>
      <xdr:row>11</xdr:row>
      <xdr:rowOff>104775</xdr:rowOff>
    </xdr:from>
    <xdr:to>
      <xdr:col>18</xdr:col>
      <xdr:colOff>342899</xdr:colOff>
      <xdr:row>13</xdr:row>
      <xdr:rowOff>95250</xdr:rowOff>
    </xdr:to>
    <xdr:sp macro="" textlink="">
      <xdr:nvSpPr>
        <xdr:cNvPr id="31" name="Rectangle 4">
          <a:hlinkClick xmlns:r="http://schemas.openxmlformats.org/officeDocument/2006/relationships" r:id="rId8"/>
          <a:extLst>
            <a:ext uri="{FF2B5EF4-FFF2-40B4-BE49-F238E27FC236}">
              <a16:creationId xmlns:a16="http://schemas.microsoft.com/office/drawing/2014/main" id="{1FAFA962-9DFF-4485-9500-0C6CF9F12FEB}"/>
            </a:ext>
          </a:extLst>
        </xdr:cNvPr>
        <xdr:cNvSpPr/>
      </xdr:nvSpPr>
      <xdr:spPr>
        <a:xfrm>
          <a:off x="9307008" y="2819400"/>
          <a:ext cx="1665791"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000" b="1" baseline="0"/>
            <a:t> JERSEYS &amp; SHORTS (FILL INS)</a:t>
          </a:r>
          <a:endParaRPr lang="en-US" sz="1000" b="1"/>
        </a:p>
      </xdr:txBody>
    </xdr:sp>
    <xdr:clientData/>
  </xdr:twoCellAnchor>
  <xdr:twoCellAnchor>
    <xdr:from>
      <xdr:col>15</xdr:col>
      <xdr:colOff>427539</xdr:colOff>
      <xdr:row>16</xdr:row>
      <xdr:rowOff>1</xdr:rowOff>
    </xdr:from>
    <xdr:to>
      <xdr:col>18</xdr:col>
      <xdr:colOff>342901</xdr:colOff>
      <xdr:row>17</xdr:row>
      <xdr:rowOff>180975</xdr:rowOff>
    </xdr:to>
    <xdr:sp macro="" textlink="">
      <xdr:nvSpPr>
        <xdr:cNvPr id="32" name="Rectangle 4">
          <a:hlinkClick xmlns:r="http://schemas.openxmlformats.org/officeDocument/2006/relationships" r:id="rId9"/>
          <a:extLst>
            <a:ext uri="{FF2B5EF4-FFF2-40B4-BE49-F238E27FC236}">
              <a16:creationId xmlns:a16="http://schemas.microsoft.com/office/drawing/2014/main" id="{41015530-FE73-4789-B643-B192CD8E5B65}"/>
            </a:ext>
          </a:extLst>
        </xdr:cNvPr>
        <xdr:cNvSpPr/>
      </xdr:nvSpPr>
      <xdr:spPr>
        <a:xfrm>
          <a:off x="9285789" y="3905251"/>
          <a:ext cx="1687012" cy="4190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JERSEYS &amp; SHORTS (FILL INS)</a:t>
          </a:r>
          <a:endParaRPr lang="en-US" sz="1000" b="1"/>
        </a:p>
      </xdr:txBody>
    </xdr:sp>
    <xdr:clientData/>
  </xdr:twoCellAnchor>
  <xdr:twoCellAnchor>
    <xdr:from>
      <xdr:col>15</xdr:col>
      <xdr:colOff>466724</xdr:colOff>
      <xdr:row>3</xdr:row>
      <xdr:rowOff>76200</xdr:rowOff>
    </xdr:from>
    <xdr:to>
      <xdr:col>18</xdr:col>
      <xdr:colOff>371475</xdr:colOff>
      <xdr:row>4</xdr:row>
      <xdr:rowOff>238124</xdr:rowOff>
    </xdr:to>
    <xdr:sp macro="" textlink="">
      <xdr:nvSpPr>
        <xdr:cNvPr id="33" name="Rectangle 4">
          <a:hlinkClick xmlns:r="http://schemas.openxmlformats.org/officeDocument/2006/relationships" r:id="rId10"/>
          <a:extLst>
            <a:ext uri="{FF2B5EF4-FFF2-40B4-BE49-F238E27FC236}">
              <a16:creationId xmlns:a16="http://schemas.microsoft.com/office/drawing/2014/main" id="{EC6D4DBA-402E-472C-BAAC-060D9F506F96}"/>
            </a:ext>
          </a:extLst>
        </xdr:cNvPr>
        <xdr:cNvSpPr/>
      </xdr:nvSpPr>
      <xdr:spPr>
        <a:xfrm>
          <a:off x="9324974" y="885825"/>
          <a:ext cx="1676401" cy="4000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400" b="1"/>
            <a:t> </a:t>
          </a:r>
          <a:r>
            <a:rPr lang="en-US" sz="1000" b="1"/>
            <a:t>ROSTER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466725</xdr:colOff>
      <xdr:row>7</xdr:row>
      <xdr:rowOff>190499</xdr:rowOff>
    </xdr:from>
    <xdr:to>
      <xdr:col>18</xdr:col>
      <xdr:colOff>200025</xdr:colOff>
      <xdr:row>9</xdr:row>
      <xdr:rowOff>95250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D345684B-085E-4E29-B963-5BA589E93ED1}"/>
            </a:ext>
          </a:extLst>
        </xdr:cNvPr>
        <xdr:cNvSpPr/>
      </xdr:nvSpPr>
      <xdr:spPr>
        <a:xfrm>
          <a:off x="9324975" y="1933574"/>
          <a:ext cx="1504950" cy="38100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 ROSTER</a:t>
          </a:r>
        </a:p>
      </xdr:txBody>
    </xdr:sp>
    <xdr:clientData/>
  </xdr:twoCellAnchor>
  <xdr:twoCellAnchor>
    <xdr:from>
      <xdr:col>11</xdr:col>
      <xdr:colOff>581026</xdr:colOff>
      <xdr:row>2</xdr:row>
      <xdr:rowOff>85724</xdr:rowOff>
    </xdr:from>
    <xdr:to>
      <xdr:col>15</xdr:col>
      <xdr:colOff>95249</xdr:colOff>
      <xdr:row>6</xdr:row>
      <xdr:rowOff>0</xdr:rowOff>
    </xdr:to>
    <xdr:grpSp>
      <xdr:nvGrpSpPr>
        <xdr:cNvPr id="10" name="Group 9">
          <a:extLst>
            <a:ext uri="{FF2B5EF4-FFF2-40B4-BE49-F238E27FC236}">
              <a16:creationId xmlns:a16="http://schemas.microsoft.com/office/drawing/2014/main" id="{C77C957D-0C05-40C7-825E-E9344EA7C620}"/>
            </a:ext>
          </a:extLst>
        </xdr:cNvPr>
        <xdr:cNvGrpSpPr/>
      </xdr:nvGrpSpPr>
      <xdr:grpSpPr>
        <a:xfrm>
          <a:off x="7077076" y="638174"/>
          <a:ext cx="1876423" cy="866776"/>
          <a:chOff x="9515475" y="3352800"/>
          <a:chExt cx="1733548" cy="1196937"/>
        </a:xfrm>
      </xdr:grpSpPr>
      <xdr:sp macro="" textlink="">
        <xdr:nvSpPr>
          <xdr:cNvPr id="12" name="TextBox 11">
            <a:extLst>
              <a:ext uri="{FF2B5EF4-FFF2-40B4-BE49-F238E27FC236}">
                <a16:creationId xmlns:a16="http://schemas.microsoft.com/office/drawing/2014/main" id="{0961A069-F852-45AD-81DE-343B396D15E1}"/>
              </a:ext>
            </a:extLst>
          </xdr:cNvPr>
          <xdr:cNvSpPr txBox="1"/>
        </xdr:nvSpPr>
        <xdr:spPr>
          <a:xfrm>
            <a:off x="9696449" y="3352800"/>
            <a:ext cx="1552574" cy="1196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3" name="Straight Arrow Connector 12">
            <a:extLst>
              <a:ext uri="{FF2B5EF4-FFF2-40B4-BE49-F238E27FC236}">
                <a16:creationId xmlns:a16="http://schemas.microsoft.com/office/drawing/2014/main" id="{74A02B46-B73B-4C3A-97C2-3AC0502083E6}"/>
              </a:ext>
            </a:extLst>
          </xdr:cNvPr>
          <xdr:cNvCxnSpPr/>
        </xdr:nvCxnSpPr>
        <xdr:spPr>
          <a:xfrm flipH="1">
            <a:off x="9515475" y="3503381"/>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190500</xdr:colOff>
      <xdr:row>19</xdr:row>
      <xdr:rowOff>9524</xdr:rowOff>
    </xdr:from>
    <xdr:to>
      <xdr:col>7</xdr:col>
      <xdr:colOff>542921</xdr:colOff>
      <xdr:row>23</xdr:row>
      <xdr:rowOff>209551</xdr:rowOff>
    </xdr:to>
    <xdr:grpSp>
      <xdr:nvGrpSpPr>
        <xdr:cNvPr id="14" name="Group 13">
          <a:extLst>
            <a:ext uri="{FF2B5EF4-FFF2-40B4-BE49-F238E27FC236}">
              <a16:creationId xmlns:a16="http://schemas.microsoft.com/office/drawing/2014/main" id="{72DB7829-54F6-4C4A-90FA-D7C05F8531AF}"/>
            </a:ext>
          </a:extLst>
        </xdr:cNvPr>
        <xdr:cNvGrpSpPr/>
      </xdr:nvGrpSpPr>
      <xdr:grpSpPr>
        <a:xfrm>
          <a:off x="2552700" y="4610099"/>
          <a:ext cx="2124071" cy="1152527"/>
          <a:chOff x="4000506" y="3324224"/>
          <a:chExt cx="1809744" cy="1152527"/>
        </a:xfrm>
      </xdr:grpSpPr>
      <xdr:sp macro="" textlink="">
        <xdr:nvSpPr>
          <xdr:cNvPr id="15" name="TextBox 14">
            <a:extLst>
              <a:ext uri="{FF2B5EF4-FFF2-40B4-BE49-F238E27FC236}">
                <a16:creationId xmlns:a16="http://schemas.microsoft.com/office/drawing/2014/main" id="{C5B32721-8C18-4278-8FD3-0AB3C8BDF87B}"/>
              </a:ext>
            </a:extLst>
          </xdr:cNvPr>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16" name="Group 15">
            <a:extLst>
              <a:ext uri="{FF2B5EF4-FFF2-40B4-BE49-F238E27FC236}">
                <a16:creationId xmlns:a16="http://schemas.microsoft.com/office/drawing/2014/main" id="{842DD9EA-377B-484C-9736-87EB54895D09}"/>
              </a:ext>
            </a:extLst>
          </xdr:cNvPr>
          <xdr:cNvGrpSpPr/>
        </xdr:nvGrpSpPr>
        <xdr:grpSpPr>
          <a:xfrm>
            <a:off x="4000506" y="3629029"/>
            <a:ext cx="847720" cy="847722"/>
            <a:chOff x="4000506" y="3629029"/>
            <a:chExt cx="847720" cy="847722"/>
          </a:xfrm>
        </xdr:grpSpPr>
        <xdr:cxnSp macro="">
          <xdr:nvCxnSpPr>
            <xdr:cNvPr id="17" name="Elbow Connector 19">
              <a:extLst>
                <a:ext uri="{FF2B5EF4-FFF2-40B4-BE49-F238E27FC236}">
                  <a16:creationId xmlns:a16="http://schemas.microsoft.com/office/drawing/2014/main" id="{1CE96CCA-DF28-4E06-A2A4-ABD1A45CFE7B}"/>
                </a:ext>
              </a:extLst>
            </xdr:cNvPr>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18" name="Straight Connector 17">
              <a:extLst>
                <a:ext uri="{FF2B5EF4-FFF2-40B4-BE49-F238E27FC236}">
                  <a16:creationId xmlns:a16="http://schemas.microsoft.com/office/drawing/2014/main" id="{5554A34E-104A-4952-9706-2E066C17590B}"/>
                </a:ext>
              </a:extLst>
            </xdr:cNvPr>
            <xdr:cNvCxnSpPr>
              <a:endCxn id="15"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0</xdr:col>
      <xdr:colOff>180975</xdr:colOff>
      <xdr:row>0</xdr:row>
      <xdr:rowOff>0</xdr:rowOff>
    </xdr:from>
    <xdr:to>
      <xdr:col>1</xdr:col>
      <xdr:colOff>425550</xdr:colOff>
      <xdr:row>1</xdr:row>
      <xdr:rowOff>38807</xdr:rowOff>
    </xdr:to>
    <xdr:pic>
      <xdr:nvPicPr>
        <xdr:cNvPr id="19" name="Picture 18">
          <a:extLst>
            <a:ext uri="{FF2B5EF4-FFF2-40B4-BE49-F238E27FC236}">
              <a16:creationId xmlns:a16="http://schemas.microsoft.com/office/drawing/2014/main" id="{509B7A39-072B-40DE-A08F-A69F11BA12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0"/>
          <a:ext cx="835125" cy="353132"/>
        </a:xfrm>
        <a:prstGeom prst="rect">
          <a:avLst/>
        </a:prstGeom>
      </xdr:spPr>
    </xdr:pic>
    <xdr:clientData/>
  </xdr:twoCellAnchor>
  <xdr:twoCellAnchor>
    <xdr:from>
      <xdr:col>15</xdr:col>
      <xdr:colOff>457201</xdr:colOff>
      <xdr:row>1</xdr:row>
      <xdr:rowOff>133350</xdr:rowOff>
    </xdr:from>
    <xdr:to>
      <xdr:col>18</xdr:col>
      <xdr:colOff>190501</xdr:colOff>
      <xdr:row>3</xdr:row>
      <xdr:rowOff>38100</xdr:rowOff>
    </xdr:to>
    <xdr:sp macro="" textlink="">
      <xdr:nvSpPr>
        <xdr:cNvPr id="22" name="Rectangle 3">
          <a:hlinkClick xmlns:r="http://schemas.openxmlformats.org/officeDocument/2006/relationships" r:id="rId3"/>
          <a:extLst>
            <a:ext uri="{FF2B5EF4-FFF2-40B4-BE49-F238E27FC236}">
              <a16:creationId xmlns:a16="http://schemas.microsoft.com/office/drawing/2014/main" id="{22F74952-A7D8-4F1F-83E1-2E0071FA9686}"/>
            </a:ext>
          </a:extLst>
        </xdr:cNvPr>
        <xdr:cNvSpPr/>
      </xdr:nvSpPr>
      <xdr:spPr>
        <a:xfrm>
          <a:off x="9315451" y="447675"/>
          <a:ext cx="1504950"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15</xdr:col>
      <xdr:colOff>458360</xdr:colOff>
      <xdr:row>9</xdr:row>
      <xdr:rowOff>171451</xdr:rowOff>
    </xdr:from>
    <xdr:to>
      <xdr:col>18</xdr:col>
      <xdr:colOff>171449</xdr:colOff>
      <xdr:row>11</xdr:row>
      <xdr:rowOff>127002</xdr:rowOff>
    </xdr:to>
    <xdr:sp macro="" textlink="">
      <xdr:nvSpPr>
        <xdr:cNvPr id="29" name="Rectangle 22">
          <a:hlinkClick xmlns:r="http://schemas.openxmlformats.org/officeDocument/2006/relationships" r:id="rId4"/>
          <a:extLst>
            <a:ext uri="{FF2B5EF4-FFF2-40B4-BE49-F238E27FC236}">
              <a16:creationId xmlns:a16="http://schemas.microsoft.com/office/drawing/2014/main" id="{16678EC7-4B29-4691-BA16-659B90DC0F6D}"/>
            </a:ext>
          </a:extLst>
        </xdr:cNvPr>
        <xdr:cNvSpPr/>
      </xdr:nvSpPr>
      <xdr:spPr>
        <a:xfrm>
          <a:off x="9316610" y="2390776"/>
          <a:ext cx="1484739" cy="43180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a:t>
          </a:r>
          <a:r>
            <a:rPr lang="en-US" sz="1000" b="1"/>
            <a:t>LOOSE</a:t>
          </a:r>
          <a:r>
            <a:rPr lang="en-US" sz="1000" b="1" baseline="0"/>
            <a:t> FIT TRAINING SHIRT </a:t>
          </a:r>
          <a:endParaRPr lang="en-US" sz="1000" b="1"/>
        </a:p>
      </xdr:txBody>
    </xdr:sp>
    <xdr:clientData/>
  </xdr:twoCellAnchor>
  <xdr:twoCellAnchor>
    <xdr:from>
      <xdr:col>15</xdr:col>
      <xdr:colOff>428625</xdr:colOff>
      <xdr:row>18</xdr:row>
      <xdr:rowOff>104777</xdr:rowOff>
    </xdr:from>
    <xdr:to>
      <xdr:col>18</xdr:col>
      <xdr:colOff>161924</xdr:colOff>
      <xdr:row>20</xdr:row>
      <xdr:rowOff>47625</xdr:rowOff>
    </xdr:to>
    <xdr:sp macro="" textlink="">
      <xdr:nvSpPr>
        <xdr:cNvPr id="30" name="Rectangle 23">
          <a:hlinkClick xmlns:r="http://schemas.openxmlformats.org/officeDocument/2006/relationships" r:id="rId5"/>
          <a:extLst>
            <a:ext uri="{FF2B5EF4-FFF2-40B4-BE49-F238E27FC236}">
              <a16:creationId xmlns:a16="http://schemas.microsoft.com/office/drawing/2014/main" id="{C6232BFE-5EE6-412E-9683-ED2D0DCDEA70}"/>
            </a:ext>
          </a:extLst>
        </xdr:cNvPr>
        <xdr:cNvSpPr/>
      </xdr:nvSpPr>
      <xdr:spPr>
        <a:xfrm>
          <a:off x="9286875" y="4467227"/>
          <a:ext cx="1504949" cy="4190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DECORATIONS</a:t>
          </a:r>
        </a:p>
      </xdr:txBody>
    </xdr:sp>
    <xdr:clientData/>
  </xdr:twoCellAnchor>
  <xdr:twoCellAnchor>
    <xdr:from>
      <xdr:col>15</xdr:col>
      <xdr:colOff>438150</xdr:colOff>
      <xdr:row>14</xdr:row>
      <xdr:rowOff>9525</xdr:rowOff>
    </xdr:from>
    <xdr:to>
      <xdr:col>18</xdr:col>
      <xdr:colOff>180975</xdr:colOff>
      <xdr:row>16</xdr:row>
      <xdr:rowOff>0</xdr:rowOff>
    </xdr:to>
    <xdr:sp macro="" textlink="">
      <xdr:nvSpPr>
        <xdr:cNvPr id="31" name="Rectangle 4">
          <a:hlinkClick xmlns:r="http://schemas.openxmlformats.org/officeDocument/2006/relationships" r:id="rId6"/>
          <a:extLst>
            <a:ext uri="{FF2B5EF4-FFF2-40B4-BE49-F238E27FC236}">
              <a16:creationId xmlns:a16="http://schemas.microsoft.com/office/drawing/2014/main" id="{95B5B95D-44BB-40A2-9645-D51434C290CC}"/>
            </a:ext>
          </a:extLst>
        </xdr:cNvPr>
        <xdr:cNvSpPr/>
      </xdr:nvSpPr>
      <xdr:spPr>
        <a:xfrm>
          <a:off x="9296400" y="3419475"/>
          <a:ext cx="151447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JERSEYS &amp; SHORTS (FILL INS)</a:t>
          </a:r>
          <a:endParaRPr lang="en-US" sz="1000" b="1"/>
        </a:p>
      </xdr:txBody>
    </xdr:sp>
    <xdr:clientData/>
  </xdr:twoCellAnchor>
  <xdr:twoCellAnchor>
    <xdr:from>
      <xdr:col>15</xdr:col>
      <xdr:colOff>447674</xdr:colOff>
      <xdr:row>11</xdr:row>
      <xdr:rowOff>171450</xdr:rowOff>
    </xdr:from>
    <xdr:to>
      <xdr:col>18</xdr:col>
      <xdr:colOff>171449</xdr:colOff>
      <xdr:row>13</xdr:row>
      <xdr:rowOff>161925</xdr:rowOff>
    </xdr:to>
    <xdr:sp macro="" textlink="">
      <xdr:nvSpPr>
        <xdr:cNvPr id="32" name="Rectangle 4">
          <a:hlinkClick xmlns:r="http://schemas.openxmlformats.org/officeDocument/2006/relationships" r:id="rId7"/>
          <a:extLst>
            <a:ext uri="{FF2B5EF4-FFF2-40B4-BE49-F238E27FC236}">
              <a16:creationId xmlns:a16="http://schemas.microsoft.com/office/drawing/2014/main" id="{6098FA4C-0AAF-4E41-8A0C-A74D15F69768}"/>
            </a:ext>
          </a:extLst>
        </xdr:cNvPr>
        <xdr:cNvSpPr/>
      </xdr:nvSpPr>
      <xdr:spPr>
        <a:xfrm>
          <a:off x="9305924" y="2867025"/>
          <a:ext cx="149542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000" b="1" baseline="0"/>
            <a:t> JERSEYS &amp; SHORTS (FILL INS)</a:t>
          </a:r>
          <a:endParaRPr lang="en-US" sz="1000" b="1"/>
        </a:p>
      </xdr:txBody>
    </xdr:sp>
    <xdr:clientData/>
  </xdr:twoCellAnchor>
  <xdr:twoCellAnchor>
    <xdr:from>
      <xdr:col>15</xdr:col>
      <xdr:colOff>428625</xdr:colOff>
      <xdr:row>16</xdr:row>
      <xdr:rowOff>66676</xdr:rowOff>
    </xdr:from>
    <xdr:to>
      <xdr:col>18</xdr:col>
      <xdr:colOff>171451</xdr:colOff>
      <xdr:row>18</xdr:row>
      <xdr:rowOff>9525</xdr:rowOff>
    </xdr:to>
    <xdr:sp macro="" textlink="">
      <xdr:nvSpPr>
        <xdr:cNvPr id="33" name="Rectangle 4">
          <a:hlinkClick xmlns:r="http://schemas.openxmlformats.org/officeDocument/2006/relationships" r:id="rId8"/>
          <a:extLst>
            <a:ext uri="{FF2B5EF4-FFF2-40B4-BE49-F238E27FC236}">
              <a16:creationId xmlns:a16="http://schemas.microsoft.com/office/drawing/2014/main" id="{F1BA9296-EA7A-40B8-853A-3D39B8BE5B6A}"/>
            </a:ext>
          </a:extLst>
        </xdr:cNvPr>
        <xdr:cNvSpPr/>
      </xdr:nvSpPr>
      <xdr:spPr>
        <a:xfrm>
          <a:off x="9286875" y="3952876"/>
          <a:ext cx="1514476" cy="4190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JERSEYS &amp; SHORTS (FILL INS)</a:t>
          </a:r>
          <a:endParaRPr lang="en-US" sz="1000" b="1"/>
        </a:p>
      </xdr:txBody>
    </xdr:sp>
    <xdr:clientData/>
  </xdr:twoCellAnchor>
  <xdr:twoCellAnchor>
    <xdr:from>
      <xdr:col>15</xdr:col>
      <xdr:colOff>466725</xdr:colOff>
      <xdr:row>3</xdr:row>
      <xdr:rowOff>142875</xdr:rowOff>
    </xdr:from>
    <xdr:to>
      <xdr:col>18</xdr:col>
      <xdr:colOff>200025</xdr:colOff>
      <xdr:row>5</xdr:row>
      <xdr:rowOff>66674</xdr:rowOff>
    </xdr:to>
    <xdr:sp macro="" textlink="">
      <xdr:nvSpPr>
        <xdr:cNvPr id="34" name="Rectangle 4">
          <a:hlinkClick xmlns:r="http://schemas.openxmlformats.org/officeDocument/2006/relationships" r:id="rId9"/>
          <a:extLst>
            <a:ext uri="{FF2B5EF4-FFF2-40B4-BE49-F238E27FC236}">
              <a16:creationId xmlns:a16="http://schemas.microsoft.com/office/drawing/2014/main" id="{48CECA21-9BFC-4112-A1AD-38125E72DE7D}"/>
            </a:ext>
          </a:extLst>
        </xdr:cNvPr>
        <xdr:cNvSpPr/>
      </xdr:nvSpPr>
      <xdr:spPr>
        <a:xfrm>
          <a:off x="9324975" y="933450"/>
          <a:ext cx="1504950" cy="4000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400" b="1"/>
            <a:t> </a:t>
          </a:r>
          <a:r>
            <a:rPr lang="en-US" sz="1000" b="1"/>
            <a:t>ROSTER</a:t>
          </a:r>
        </a:p>
      </xdr:txBody>
    </xdr:sp>
    <xdr:clientData/>
  </xdr:twoCellAnchor>
  <xdr:twoCellAnchor>
    <xdr:from>
      <xdr:col>15</xdr:col>
      <xdr:colOff>476249</xdr:colOff>
      <xdr:row>5</xdr:row>
      <xdr:rowOff>161925</xdr:rowOff>
    </xdr:from>
    <xdr:to>
      <xdr:col>18</xdr:col>
      <xdr:colOff>200024</xdr:colOff>
      <xdr:row>7</xdr:row>
      <xdr:rowOff>123825</xdr:rowOff>
    </xdr:to>
    <xdr:sp macro="" textlink="">
      <xdr:nvSpPr>
        <xdr:cNvPr id="35" name="Rectangle 5">
          <a:hlinkClick xmlns:r="http://schemas.openxmlformats.org/officeDocument/2006/relationships" r:id="rId10"/>
          <a:extLst>
            <a:ext uri="{FF2B5EF4-FFF2-40B4-BE49-F238E27FC236}">
              <a16:creationId xmlns:a16="http://schemas.microsoft.com/office/drawing/2014/main" id="{44C1B33D-6D8C-4551-BAE1-FF51F7F4DC59}"/>
            </a:ext>
          </a:extLst>
        </xdr:cNvPr>
        <xdr:cNvSpPr/>
      </xdr:nvSpPr>
      <xdr:spPr>
        <a:xfrm>
          <a:off x="9334499" y="1428750"/>
          <a:ext cx="1495425" cy="4381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a:t>
          </a:r>
          <a:r>
            <a:rPr lang="en-US" sz="1000" b="1"/>
            <a:t>ROSTER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581026</xdr:colOff>
      <xdr:row>2</xdr:row>
      <xdr:rowOff>85724</xdr:rowOff>
    </xdr:from>
    <xdr:to>
      <xdr:col>15</xdr:col>
      <xdr:colOff>95249</xdr:colOff>
      <xdr:row>6</xdr:row>
      <xdr:rowOff>0</xdr:rowOff>
    </xdr:to>
    <xdr:grpSp>
      <xdr:nvGrpSpPr>
        <xdr:cNvPr id="9" name="Group 8">
          <a:extLst>
            <a:ext uri="{FF2B5EF4-FFF2-40B4-BE49-F238E27FC236}">
              <a16:creationId xmlns:a16="http://schemas.microsoft.com/office/drawing/2014/main" id="{71C389DC-529F-4510-BCF7-95B4EC4905D8}"/>
            </a:ext>
          </a:extLst>
        </xdr:cNvPr>
        <xdr:cNvGrpSpPr/>
      </xdr:nvGrpSpPr>
      <xdr:grpSpPr>
        <a:xfrm>
          <a:off x="7077076" y="638174"/>
          <a:ext cx="1876423" cy="866776"/>
          <a:chOff x="9515475" y="3352800"/>
          <a:chExt cx="1733548" cy="1196937"/>
        </a:xfrm>
      </xdr:grpSpPr>
      <xdr:sp macro="" textlink="">
        <xdr:nvSpPr>
          <xdr:cNvPr id="11" name="TextBox 10">
            <a:extLst>
              <a:ext uri="{FF2B5EF4-FFF2-40B4-BE49-F238E27FC236}">
                <a16:creationId xmlns:a16="http://schemas.microsoft.com/office/drawing/2014/main" id="{EF097D18-D2E3-4F7D-B846-CF42639E8DD7}"/>
              </a:ext>
            </a:extLst>
          </xdr:cNvPr>
          <xdr:cNvSpPr txBox="1"/>
        </xdr:nvSpPr>
        <xdr:spPr>
          <a:xfrm>
            <a:off x="9696449" y="3352800"/>
            <a:ext cx="1552574" cy="1196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2" name="Straight Arrow Connector 11">
            <a:extLst>
              <a:ext uri="{FF2B5EF4-FFF2-40B4-BE49-F238E27FC236}">
                <a16:creationId xmlns:a16="http://schemas.microsoft.com/office/drawing/2014/main" id="{136D7A0C-0711-4D2A-8D6A-916A463A3A6B}"/>
              </a:ext>
            </a:extLst>
          </xdr:cNvPr>
          <xdr:cNvCxnSpPr/>
        </xdr:nvCxnSpPr>
        <xdr:spPr>
          <a:xfrm flipH="1">
            <a:off x="9515475" y="3529687"/>
            <a:ext cx="19050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190500</xdr:colOff>
      <xdr:row>19</xdr:row>
      <xdr:rowOff>9524</xdr:rowOff>
    </xdr:from>
    <xdr:to>
      <xdr:col>7</xdr:col>
      <xdr:colOff>542921</xdr:colOff>
      <xdr:row>23</xdr:row>
      <xdr:rowOff>209551</xdr:rowOff>
    </xdr:to>
    <xdr:grpSp>
      <xdr:nvGrpSpPr>
        <xdr:cNvPr id="13" name="Group 12">
          <a:extLst>
            <a:ext uri="{FF2B5EF4-FFF2-40B4-BE49-F238E27FC236}">
              <a16:creationId xmlns:a16="http://schemas.microsoft.com/office/drawing/2014/main" id="{AF196C8E-B23B-40F4-9E13-F8FDF1409037}"/>
            </a:ext>
          </a:extLst>
        </xdr:cNvPr>
        <xdr:cNvGrpSpPr/>
      </xdr:nvGrpSpPr>
      <xdr:grpSpPr>
        <a:xfrm>
          <a:off x="2552700" y="4610099"/>
          <a:ext cx="2124071" cy="1152527"/>
          <a:chOff x="4000506" y="3324224"/>
          <a:chExt cx="1809744" cy="1152527"/>
        </a:xfrm>
      </xdr:grpSpPr>
      <xdr:sp macro="" textlink="">
        <xdr:nvSpPr>
          <xdr:cNvPr id="14" name="TextBox 13">
            <a:extLst>
              <a:ext uri="{FF2B5EF4-FFF2-40B4-BE49-F238E27FC236}">
                <a16:creationId xmlns:a16="http://schemas.microsoft.com/office/drawing/2014/main" id="{C33DF151-2FA5-436B-84E3-E4AF95935965}"/>
              </a:ext>
            </a:extLst>
          </xdr:cNvPr>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15" name="Group 14">
            <a:extLst>
              <a:ext uri="{FF2B5EF4-FFF2-40B4-BE49-F238E27FC236}">
                <a16:creationId xmlns:a16="http://schemas.microsoft.com/office/drawing/2014/main" id="{CD303E04-48D0-48FE-8F8C-ABE4121854EE}"/>
              </a:ext>
            </a:extLst>
          </xdr:cNvPr>
          <xdr:cNvGrpSpPr/>
        </xdr:nvGrpSpPr>
        <xdr:grpSpPr>
          <a:xfrm>
            <a:off x="4000506" y="3629029"/>
            <a:ext cx="847720" cy="847722"/>
            <a:chOff x="4000506" y="3629029"/>
            <a:chExt cx="847720" cy="847722"/>
          </a:xfrm>
        </xdr:grpSpPr>
        <xdr:cxnSp macro="">
          <xdr:nvCxnSpPr>
            <xdr:cNvPr id="16" name="Elbow Connector 19">
              <a:extLst>
                <a:ext uri="{FF2B5EF4-FFF2-40B4-BE49-F238E27FC236}">
                  <a16:creationId xmlns:a16="http://schemas.microsoft.com/office/drawing/2014/main" id="{B6DB168B-5ED9-4609-A019-931B74355982}"/>
                </a:ext>
              </a:extLst>
            </xdr:cNvPr>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17" name="Straight Connector 16">
              <a:extLst>
                <a:ext uri="{FF2B5EF4-FFF2-40B4-BE49-F238E27FC236}">
                  <a16:creationId xmlns:a16="http://schemas.microsoft.com/office/drawing/2014/main" id="{75111935-5E77-43BA-B3FD-D26F4C7242F6}"/>
                </a:ext>
              </a:extLst>
            </xdr:cNvPr>
            <xdr:cNvCxnSpPr>
              <a:endCxn id="14"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0</xdr:col>
      <xdr:colOff>180975</xdr:colOff>
      <xdr:row>0</xdr:row>
      <xdr:rowOff>0</xdr:rowOff>
    </xdr:from>
    <xdr:to>
      <xdr:col>1</xdr:col>
      <xdr:colOff>425550</xdr:colOff>
      <xdr:row>1</xdr:row>
      <xdr:rowOff>38807</xdr:rowOff>
    </xdr:to>
    <xdr:pic>
      <xdr:nvPicPr>
        <xdr:cNvPr id="18" name="Picture 17">
          <a:extLst>
            <a:ext uri="{FF2B5EF4-FFF2-40B4-BE49-F238E27FC236}">
              <a16:creationId xmlns:a16="http://schemas.microsoft.com/office/drawing/2014/main" id="{B5A8854F-0720-48FB-B3D5-D42A39DF84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0"/>
          <a:ext cx="835125" cy="353132"/>
        </a:xfrm>
        <a:prstGeom prst="rect">
          <a:avLst/>
        </a:prstGeom>
      </xdr:spPr>
    </xdr:pic>
    <xdr:clientData/>
  </xdr:twoCellAnchor>
  <xdr:twoCellAnchor>
    <xdr:from>
      <xdr:col>15</xdr:col>
      <xdr:colOff>523875</xdr:colOff>
      <xdr:row>5</xdr:row>
      <xdr:rowOff>142875</xdr:rowOff>
    </xdr:from>
    <xdr:to>
      <xdr:col>18</xdr:col>
      <xdr:colOff>285750</xdr:colOff>
      <xdr:row>7</xdr:row>
      <xdr:rowOff>57150</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336C571E-FF09-416F-B45C-492943EE598B}"/>
            </a:ext>
          </a:extLst>
        </xdr:cNvPr>
        <xdr:cNvSpPr/>
      </xdr:nvSpPr>
      <xdr:spPr>
        <a:xfrm>
          <a:off x="9382125" y="1409700"/>
          <a:ext cx="1533525"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a:t>
          </a:r>
          <a:r>
            <a:rPr lang="en-US" sz="1000" b="1"/>
            <a:t>ROSTER</a:t>
          </a:r>
        </a:p>
      </xdr:txBody>
    </xdr:sp>
    <xdr:clientData/>
  </xdr:twoCellAnchor>
  <xdr:twoCellAnchor>
    <xdr:from>
      <xdr:col>15</xdr:col>
      <xdr:colOff>542926</xdr:colOff>
      <xdr:row>1</xdr:row>
      <xdr:rowOff>142875</xdr:rowOff>
    </xdr:from>
    <xdr:to>
      <xdr:col>18</xdr:col>
      <xdr:colOff>276226</xdr:colOff>
      <xdr:row>3</xdr:row>
      <xdr:rowOff>47625</xdr:rowOff>
    </xdr:to>
    <xdr:sp macro="" textlink="">
      <xdr:nvSpPr>
        <xdr:cNvPr id="34" name="Rectangle 3">
          <a:hlinkClick xmlns:r="http://schemas.openxmlformats.org/officeDocument/2006/relationships" r:id="rId3"/>
          <a:extLst>
            <a:ext uri="{FF2B5EF4-FFF2-40B4-BE49-F238E27FC236}">
              <a16:creationId xmlns:a16="http://schemas.microsoft.com/office/drawing/2014/main" id="{81CA70F7-49CA-4DA7-9912-2F2338AE5591}"/>
            </a:ext>
          </a:extLst>
        </xdr:cNvPr>
        <xdr:cNvSpPr/>
      </xdr:nvSpPr>
      <xdr:spPr>
        <a:xfrm>
          <a:off x="9401176" y="457200"/>
          <a:ext cx="1504950"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15</xdr:col>
      <xdr:colOff>533400</xdr:colOff>
      <xdr:row>7</xdr:row>
      <xdr:rowOff>142875</xdr:rowOff>
    </xdr:from>
    <xdr:to>
      <xdr:col>18</xdr:col>
      <xdr:colOff>266700</xdr:colOff>
      <xdr:row>9</xdr:row>
      <xdr:rowOff>57150</xdr:rowOff>
    </xdr:to>
    <xdr:sp macro="" textlink="">
      <xdr:nvSpPr>
        <xdr:cNvPr id="35" name="Rectangle 5">
          <a:hlinkClick xmlns:r="http://schemas.openxmlformats.org/officeDocument/2006/relationships" r:id="rId4"/>
          <a:extLst>
            <a:ext uri="{FF2B5EF4-FFF2-40B4-BE49-F238E27FC236}">
              <a16:creationId xmlns:a16="http://schemas.microsoft.com/office/drawing/2014/main" id="{3CFB53CB-CD03-48D8-89F5-8D0F43B1E9B1}"/>
            </a:ext>
          </a:extLst>
        </xdr:cNvPr>
        <xdr:cNvSpPr/>
      </xdr:nvSpPr>
      <xdr:spPr>
        <a:xfrm>
          <a:off x="9391650" y="1885950"/>
          <a:ext cx="1504950"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 ROSTER</a:t>
          </a:r>
        </a:p>
      </xdr:txBody>
    </xdr:sp>
    <xdr:clientData/>
  </xdr:twoCellAnchor>
  <xdr:twoCellAnchor>
    <xdr:from>
      <xdr:col>15</xdr:col>
      <xdr:colOff>533398</xdr:colOff>
      <xdr:row>9</xdr:row>
      <xdr:rowOff>161925</xdr:rowOff>
    </xdr:from>
    <xdr:to>
      <xdr:col>18</xdr:col>
      <xdr:colOff>266699</xdr:colOff>
      <xdr:row>11</xdr:row>
      <xdr:rowOff>76200</xdr:rowOff>
    </xdr:to>
    <xdr:sp macro="" textlink="">
      <xdr:nvSpPr>
        <xdr:cNvPr id="36" name="Rectangle 21">
          <a:hlinkClick xmlns:r="http://schemas.openxmlformats.org/officeDocument/2006/relationships" r:id="rId5"/>
          <a:extLst>
            <a:ext uri="{FF2B5EF4-FFF2-40B4-BE49-F238E27FC236}">
              <a16:creationId xmlns:a16="http://schemas.microsoft.com/office/drawing/2014/main" id="{E314A13B-645F-4FC3-B954-0543DE6D3BC7}"/>
            </a:ext>
          </a:extLst>
        </xdr:cNvPr>
        <xdr:cNvSpPr/>
      </xdr:nvSpPr>
      <xdr:spPr>
        <a:xfrm>
          <a:off x="9391648" y="2381250"/>
          <a:ext cx="1504951"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MEN'S &amp; WOMEN'S LOOSE FIT SHOOTING SHIRT </a:t>
          </a:r>
        </a:p>
      </xdr:txBody>
    </xdr:sp>
    <xdr:clientData/>
  </xdr:twoCellAnchor>
  <xdr:twoCellAnchor>
    <xdr:from>
      <xdr:col>15</xdr:col>
      <xdr:colOff>514350</xdr:colOff>
      <xdr:row>18</xdr:row>
      <xdr:rowOff>114302</xdr:rowOff>
    </xdr:from>
    <xdr:to>
      <xdr:col>18</xdr:col>
      <xdr:colOff>247649</xdr:colOff>
      <xdr:row>20</xdr:row>
      <xdr:rowOff>57150</xdr:rowOff>
    </xdr:to>
    <xdr:sp macro="" textlink="">
      <xdr:nvSpPr>
        <xdr:cNvPr id="38" name="Rectangle 23">
          <a:hlinkClick xmlns:r="http://schemas.openxmlformats.org/officeDocument/2006/relationships" r:id="rId6"/>
          <a:extLst>
            <a:ext uri="{FF2B5EF4-FFF2-40B4-BE49-F238E27FC236}">
              <a16:creationId xmlns:a16="http://schemas.microsoft.com/office/drawing/2014/main" id="{A495A52B-9B82-4D1A-8119-940A169F2EEA}"/>
            </a:ext>
          </a:extLst>
        </xdr:cNvPr>
        <xdr:cNvSpPr/>
      </xdr:nvSpPr>
      <xdr:spPr>
        <a:xfrm>
          <a:off x="9372600" y="4476752"/>
          <a:ext cx="1504949" cy="4190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DECORATIONS</a:t>
          </a:r>
        </a:p>
      </xdr:txBody>
    </xdr:sp>
    <xdr:clientData/>
  </xdr:twoCellAnchor>
  <xdr:twoCellAnchor>
    <xdr:from>
      <xdr:col>15</xdr:col>
      <xdr:colOff>523875</xdr:colOff>
      <xdr:row>14</xdr:row>
      <xdr:rowOff>19050</xdr:rowOff>
    </xdr:from>
    <xdr:to>
      <xdr:col>18</xdr:col>
      <xdr:colOff>266700</xdr:colOff>
      <xdr:row>16</xdr:row>
      <xdr:rowOff>9525</xdr:rowOff>
    </xdr:to>
    <xdr:sp macro="" textlink="">
      <xdr:nvSpPr>
        <xdr:cNvPr id="39" name="Rectangle 4">
          <a:hlinkClick xmlns:r="http://schemas.openxmlformats.org/officeDocument/2006/relationships" r:id="rId7"/>
          <a:extLst>
            <a:ext uri="{FF2B5EF4-FFF2-40B4-BE49-F238E27FC236}">
              <a16:creationId xmlns:a16="http://schemas.microsoft.com/office/drawing/2014/main" id="{EC50C1CF-DE24-405B-83C4-05A4BFAABDF6}"/>
            </a:ext>
          </a:extLst>
        </xdr:cNvPr>
        <xdr:cNvSpPr/>
      </xdr:nvSpPr>
      <xdr:spPr>
        <a:xfrm>
          <a:off x="9382125" y="3429000"/>
          <a:ext cx="151447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JERSEYS &amp; SHORTS (FILL INS)</a:t>
          </a:r>
          <a:endParaRPr lang="en-US" sz="1000" b="1"/>
        </a:p>
      </xdr:txBody>
    </xdr:sp>
    <xdr:clientData/>
  </xdr:twoCellAnchor>
  <xdr:twoCellAnchor>
    <xdr:from>
      <xdr:col>15</xdr:col>
      <xdr:colOff>533399</xdr:colOff>
      <xdr:row>11</xdr:row>
      <xdr:rowOff>180975</xdr:rowOff>
    </xdr:from>
    <xdr:to>
      <xdr:col>18</xdr:col>
      <xdr:colOff>257174</xdr:colOff>
      <xdr:row>13</xdr:row>
      <xdr:rowOff>171450</xdr:rowOff>
    </xdr:to>
    <xdr:sp macro="" textlink="">
      <xdr:nvSpPr>
        <xdr:cNvPr id="40" name="Rectangle 4">
          <a:hlinkClick xmlns:r="http://schemas.openxmlformats.org/officeDocument/2006/relationships" r:id="rId8"/>
          <a:extLst>
            <a:ext uri="{FF2B5EF4-FFF2-40B4-BE49-F238E27FC236}">
              <a16:creationId xmlns:a16="http://schemas.microsoft.com/office/drawing/2014/main" id="{C06D23BC-01AA-4A3C-835F-D35A12EA1692}"/>
            </a:ext>
          </a:extLst>
        </xdr:cNvPr>
        <xdr:cNvSpPr/>
      </xdr:nvSpPr>
      <xdr:spPr>
        <a:xfrm>
          <a:off x="9391649" y="2876550"/>
          <a:ext cx="149542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000" b="1" baseline="0"/>
            <a:t> JERSEYS &amp; SHORTS (FILL INS)</a:t>
          </a:r>
          <a:endParaRPr lang="en-US" sz="1000" b="1"/>
        </a:p>
      </xdr:txBody>
    </xdr:sp>
    <xdr:clientData/>
  </xdr:twoCellAnchor>
  <xdr:twoCellAnchor>
    <xdr:from>
      <xdr:col>15</xdr:col>
      <xdr:colOff>514350</xdr:colOff>
      <xdr:row>16</xdr:row>
      <xdr:rowOff>76201</xdr:rowOff>
    </xdr:from>
    <xdr:to>
      <xdr:col>18</xdr:col>
      <xdr:colOff>257176</xdr:colOff>
      <xdr:row>18</xdr:row>
      <xdr:rowOff>19050</xdr:rowOff>
    </xdr:to>
    <xdr:sp macro="" textlink="">
      <xdr:nvSpPr>
        <xdr:cNvPr id="41" name="Rectangle 4">
          <a:hlinkClick xmlns:r="http://schemas.openxmlformats.org/officeDocument/2006/relationships" r:id="rId9"/>
          <a:extLst>
            <a:ext uri="{FF2B5EF4-FFF2-40B4-BE49-F238E27FC236}">
              <a16:creationId xmlns:a16="http://schemas.microsoft.com/office/drawing/2014/main" id="{3E2B2EDA-D848-4D78-B488-84D131B837A9}"/>
            </a:ext>
          </a:extLst>
        </xdr:cNvPr>
        <xdr:cNvSpPr/>
      </xdr:nvSpPr>
      <xdr:spPr>
        <a:xfrm>
          <a:off x="9372600" y="3962401"/>
          <a:ext cx="1514476" cy="4190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JERSEYS &amp; SHORTS (FILL INS)</a:t>
          </a:r>
          <a:endParaRPr lang="en-US" sz="1000" b="1"/>
        </a:p>
      </xdr:txBody>
    </xdr:sp>
    <xdr:clientData/>
  </xdr:twoCellAnchor>
  <xdr:twoCellAnchor>
    <xdr:from>
      <xdr:col>15</xdr:col>
      <xdr:colOff>552450</xdr:colOff>
      <xdr:row>3</xdr:row>
      <xdr:rowOff>152400</xdr:rowOff>
    </xdr:from>
    <xdr:to>
      <xdr:col>18</xdr:col>
      <xdr:colOff>285750</xdr:colOff>
      <xdr:row>5</xdr:row>
      <xdr:rowOff>76199</xdr:rowOff>
    </xdr:to>
    <xdr:sp macro="" textlink="">
      <xdr:nvSpPr>
        <xdr:cNvPr id="42" name="Rectangle 4">
          <a:hlinkClick xmlns:r="http://schemas.openxmlformats.org/officeDocument/2006/relationships" r:id="rId10"/>
          <a:extLst>
            <a:ext uri="{FF2B5EF4-FFF2-40B4-BE49-F238E27FC236}">
              <a16:creationId xmlns:a16="http://schemas.microsoft.com/office/drawing/2014/main" id="{4220CEAB-5EF8-4B93-88ED-37B655215DB8}"/>
            </a:ext>
          </a:extLst>
        </xdr:cNvPr>
        <xdr:cNvSpPr/>
      </xdr:nvSpPr>
      <xdr:spPr>
        <a:xfrm>
          <a:off x="9410700" y="942975"/>
          <a:ext cx="1504950" cy="4000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400" b="1"/>
            <a:t> </a:t>
          </a:r>
          <a:r>
            <a:rPr lang="en-US" sz="1000" b="1"/>
            <a:t>ROSTER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533400</xdr:colOff>
      <xdr:row>5</xdr:row>
      <xdr:rowOff>161926</xdr:rowOff>
    </xdr:from>
    <xdr:to>
      <xdr:col>18</xdr:col>
      <xdr:colOff>295275</xdr:colOff>
      <xdr:row>7</xdr:row>
      <xdr:rowOff>66676</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45D31566-1CD1-4672-BA97-DBCA3CD86F02}"/>
            </a:ext>
          </a:extLst>
        </xdr:cNvPr>
        <xdr:cNvSpPr/>
      </xdr:nvSpPr>
      <xdr:spPr>
        <a:xfrm>
          <a:off x="9391650" y="1428751"/>
          <a:ext cx="1533525"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 ROSTER</a:t>
          </a:r>
        </a:p>
      </xdr:txBody>
    </xdr:sp>
    <xdr:clientData/>
  </xdr:twoCellAnchor>
  <xdr:twoCellAnchor>
    <xdr:from>
      <xdr:col>12</xdr:col>
      <xdr:colOff>161928</xdr:colOff>
      <xdr:row>3</xdr:row>
      <xdr:rowOff>19049</xdr:rowOff>
    </xdr:from>
    <xdr:to>
      <xdr:col>15</xdr:col>
      <xdr:colOff>361952</xdr:colOff>
      <xdr:row>9</xdr:row>
      <xdr:rowOff>9524</xdr:rowOff>
    </xdr:to>
    <xdr:grpSp>
      <xdr:nvGrpSpPr>
        <xdr:cNvPr id="5" name="Group 4">
          <a:extLst>
            <a:ext uri="{FF2B5EF4-FFF2-40B4-BE49-F238E27FC236}">
              <a16:creationId xmlns:a16="http://schemas.microsoft.com/office/drawing/2014/main" id="{31CC954A-90BF-4D52-85DA-D9B9B9F73400}"/>
            </a:ext>
          </a:extLst>
        </xdr:cNvPr>
        <xdr:cNvGrpSpPr/>
      </xdr:nvGrpSpPr>
      <xdr:grpSpPr>
        <a:xfrm>
          <a:off x="7248528" y="809624"/>
          <a:ext cx="1971674" cy="1419225"/>
          <a:chOff x="9363004" y="847724"/>
          <a:chExt cx="1971745" cy="1419225"/>
        </a:xfrm>
      </xdr:grpSpPr>
      <xdr:grpSp>
        <xdr:nvGrpSpPr>
          <xdr:cNvPr id="9" name="Group 8">
            <a:extLst>
              <a:ext uri="{FF2B5EF4-FFF2-40B4-BE49-F238E27FC236}">
                <a16:creationId xmlns:a16="http://schemas.microsoft.com/office/drawing/2014/main" id="{36200BDC-A607-45B4-A0A7-FF79FBBAA5B4}"/>
              </a:ext>
            </a:extLst>
          </xdr:cNvPr>
          <xdr:cNvGrpSpPr/>
        </xdr:nvGrpSpPr>
        <xdr:grpSpPr>
          <a:xfrm>
            <a:off x="9363004" y="847724"/>
            <a:ext cx="1971745" cy="1419225"/>
            <a:chOff x="9427411" y="3352800"/>
            <a:chExt cx="1821612" cy="1196937"/>
          </a:xfrm>
        </xdr:grpSpPr>
        <xdr:sp macro="" textlink="">
          <xdr:nvSpPr>
            <xdr:cNvPr id="11" name="TextBox 10">
              <a:extLst>
                <a:ext uri="{FF2B5EF4-FFF2-40B4-BE49-F238E27FC236}">
                  <a16:creationId xmlns:a16="http://schemas.microsoft.com/office/drawing/2014/main" id="{F3F49192-B026-4EF1-9825-3790E2D534F7}"/>
                </a:ext>
              </a:extLst>
            </xdr:cNvPr>
            <xdr:cNvSpPr txBox="1"/>
          </xdr:nvSpPr>
          <xdr:spPr>
            <a:xfrm>
              <a:off x="9696449" y="3352800"/>
              <a:ext cx="1552574" cy="1196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2" name="Straight Arrow Connector 11">
              <a:extLst>
                <a:ext uri="{FF2B5EF4-FFF2-40B4-BE49-F238E27FC236}">
                  <a16:creationId xmlns:a16="http://schemas.microsoft.com/office/drawing/2014/main" id="{DF295A01-74E9-4113-BB40-D50B5787C0BB}"/>
                </a:ext>
              </a:extLst>
            </xdr:cNvPr>
            <xdr:cNvCxnSpPr/>
          </xdr:nvCxnSpPr>
          <xdr:spPr>
            <a:xfrm flipH="1" flipV="1">
              <a:off x="9427411" y="3425099"/>
              <a:ext cx="278565" cy="29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8" name="Straight Arrow Connector 7">
            <a:extLst>
              <a:ext uri="{FF2B5EF4-FFF2-40B4-BE49-F238E27FC236}">
                <a16:creationId xmlns:a16="http://schemas.microsoft.com/office/drawing/2014/main" id="{15C61713-68A1-424B-9FA4-67D83540B005}"/>
              </a:ext>
            </a:extLst>
          </xdr:cNvPr>
          <xdr:cNvCxnSpPr/>
        </xdr:nvCxnSpPr>
        <xdr:spPr>
          <a:xfrm flipH="1">
            <a:off x="9372526" y="1715379"/>
            <a:ext cx="276299" cy="18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190500</xdr:colOff>
      <xdr:row>22</xdr:row>
      <xdr:rowOff>9524</xdr:rowOff>
    </xdr:from>
    <xdr:to>
      <xdr:col>7</xdr:col>
      <xdr:colOff>542921</xdr:colOff>
      <xdr:row>26</xdr:row>
      <xdr:rowOff>209551</xdr:rowOff>
    </xdr:to>
    <xdr:grpSp>
      <xdr:nvGrpSpPr>
        <xdr:cNvPr id="13" name="Group 12">
          <a:extLst>
            <a:ext uri="{FF2B5EF4-FFF2-40B4-BE49-F238E27FC236}">
              <a16:creationId xmlns:a16="http://schemas.microsoft.com/office/drawing/2014/main" id="{2FA75FA4-7768-465A-A44B-26964D3B8FBD}"/>
            </a:ext>
          </a:extLst>
        </xdr:cNvPr>
        <xdr:cNvGrpSpPr/>
      </xdr:nvGrpSpPr>
      <xdr:grpSpPr>
        <a:xfrm>
          <a:off x="2552700" y="5324474"/>
          <a:ext cx="2124071" cy="1152527"/>
          <a:chOff x="4000506" y="3324224"/>
          <a:chExt cx="1809744" cy="1152527"/>
        </a:xfrm>
      </xdr:grpSpPr>
      <xdr:sp macro="" textlink="">
        <xdr:nvSpPr>
          <xdr:cNvPr id="14" name="TextBox 13">
            <a:extLst>
              <a:ext uri="{FF2B5EF4-FFF2-40B4-BE49-F238E27FC236}">
                <a16:creationId xmlns:a16="http://schemas.microsoft.com/office/drawing/2014/main" id="{5A80DBD1-2C38-4439-B2ED-EB3C5F9345C5}"/>
              </a:ext>
            </a:extLst>
          </xdr:cNvPr>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15" name="Group 14">
            <a:extLst>
              <a:ext uri="{FF2B5EF4-FFF2-40B4-BE49-F238E27FC236}">
                <a16:creationId xmlns:a16="http://schemas.microsoft.com/office/drawing/2014/main" id="{8A2846B8-C396-4E3E-9406-C2B4A78F4445}"/>
              </a:ext>
            </a:extLst>
          </xdr:cNvPr>
          <xdr:cNvGrpSpPr/>
        </xdr:nvGrpSpPr>
        <xdr:grpSpPr>
          <a:xfrm>
            <a:off x="4000506" y="3629029"/>
            <a:ext cx="847720" cy="847722"/>
            <a:chOff x="4000506" y="3629029"/>
            <a:chExt cx="847720" cy="847722"/>
          </a:xfrm>
        </xdr:grpSpPr>
        <xdr:cxnSp macro="">
          <xdr:nvCxnSpPr>
            <xdr:cNvPr id="16" name="Elbow Connector 19">
              <a:extLst>
                <a:ext uri="{FF2B5EF4-FFF2-40B4-BE49-F238E27FC236}">
                  <a16:creationId xmlns:a16="http://schemas.microsoft.com/office/drawing/2014/main" id="{497893FC-A1BC-4FA6-A392-E939A7F0C5F9}"/>
                </a:ext>
              </a:extLst>
            </xdr:cNvPr>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17" name="Straight Connector 16">
              <a:extLst>
                <a:ext uri="{FF2B5EF4-FFF2-40B4-BE49-F238E27FC236}">
                  <a16:creationId xmlns:a16="http://schemas.microsoft.com/office/drawing/2014/main" id="{9020BB53-EE3C-4F69-B184-0A5935E68F21}"/>
                </a:ext>
              </a:extLst>
            </xdr:cNvPr>
            <xdr:cNvCxnSpPr>
              <a:endCxn id="14"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0</xdr:col>
      <xdr:colOff>180975</xdr:colOff>
      <xdr:row>0</xdr:row>
      <xdr:rowOff>0</xdr:rowOff>
    </xdr:from>
    <xdr:to>
      <xdr:col>1</xdr:col>
      <xdr:colOff>425550</xdr:colOff>
      <xdr:row>1</xdr:row>
      <xdr:rowOff>38807</xdr:rowOff>
    </xdr:to>
    <xdr:pic>
      <xdr:nvPicPr>
        <xdr:cNvPr id="18" name="Picture 17">
          <a:extLst>
            <a:ext uri="{FF2B5EF4-FFF2-40B4-BE49-F238E27FC236}">
              <a16:creationId xmlns:a16="http://schemas.microsoft.com/office/drawing/2014/main" id="{D7F1A870-25B3-4094-AD73-63278984ED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0"/>
          <a:ext cx="835125" cy="353132"/>
        </a:xfrm>
        <a:prstGeom prst="rect">
          <a:avLst/>
        </a:prstGeom>
      </xdr:spPr>
    </xdr:pic>
    <xdr:clientData/>
  </xdr:twoCellAnchor>
  <xdr:twoCellAnchor>
    <xdr:from>
      <xdr:col>15</xdr:col>
      <xdr:colOff>552451</xdr:colOff>
      <xdr:row>1</xdr:row>
      <xdr:rowOff>133350</xdr:rowOff>
    </xdr:from>
    <xdr:to>
      <xdr:col>18</xdr:col>
      <xdr:colOff>285751</xdr:colOff>
      <xdr:row>3</xdr:row>
      <xdr:rowOff>38100</xdr:rowOff>
    </xdr:to>
    <xdr:sp macro="" textlink="">
      <xdr:nvSpPr>
        <xdr:cNvPr id="31" name="Rectangle 3">
          <a:hlinkClick xmlns:r="http://schemas.openxmlformats.org/officeDocument/2006/relationships" r:id="rId3"/>
          <a:extLst>
            <a:ext uri="{FF2B5EF4-FFF2-40B4-BE49-F238E27FC236}">
              <a16:creationId xmlns:a16="http://schemas.microsoft.com/office/drawing/2014/main" id="{2089FEC9-20A1-441A-A13A-A06F17A1391B}"/>
            </a:ext>
          </a:extLst>
        </xdr:cNvPr>
        <xdr:cNvSpPr/>
      </xdr:nvSpPr>
      <xdr:spPr>
        <a:xfrm>
          <a:off x="9410701" y="447675"/>
          <a:ext cx="1504950"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15</xdr:col>
      <xdr:colOff>542925</xdr:colOff>
      <xdr:row>7</xdr:row>
      <xdr:rowOff>190500</xdr:rowOff>
    </xdr:from>
    <xdr:to>
      <xdr:col>18</xdr:col>
      <xdr:colOff>276225</xdr:colOff>
      <xdr:row>9</xdr:row>
      <xdr:rowOff>104775</xdr:rowOff>
    </xdr:to>
    <xdr:sp macro="" textlink="">
      <xdr:nvSpPr>
        <xdr:cNvPr id="32" name="Rectangle 5">
          <a:hlinkClick xmlns:r="http://schemas.openxmlformats.org/officeDocument/2006/relationships" r:id="rId4"/>
          <a:extLst>
            <a:ext uri="{FF2B5EF4-FFF2-40B4-BE49-F238E27FC236}">
              <a16:creationId xmlns:a16="http://schemas.microsoft.com/office/drawing/2014/main" id="{A6FD6397-0CBD-4158-812C-A661C17A952D}"/>
            </a:ext>
          </a:extLst>
        </xdr:cNvPr>
        <xdr:cNvSpPr/>
      </xdr:nvSpPr>
      <xdr:spPr>
        <a:xfrm>
          <a:off x="9401175" y="1933575"/>
          <a:ext cx="1504950"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 ROSTER</a:t>
          </a:r>
        </a:p>
      </xdr:txBody>
    </xdr:sp>
    <xdr:clientData/>
  </xdr:twoCellAnchor>
  <xdr:twoCellAnchor>
    <xdr:from>
      <xdr:col>15</xdr:col>
      <xdr:colOff>542923</xdr:colOff>
      <xdr:row>9</xdr:row>
      <xdr:rowOff>209550</xdr:rowOff>
    </xdr:from>
    <xdr:to>
      <xdr:col>18</xdr:col>
      <xdr:colOff>276224</xdr:colOff>
      <xdr:row>11</xdr:row>
      <xdr:rowOff>123825</xdr:rowOff>
    </xdr:to>
    <xdr:sp macro="" textlink="">
      <xdr:nvSpPr>
        <xdr:cNvPr id="33" name="Rectangle 21">
          <a:hlinkClick xmlns:r="http://schemas.openxmlformats.org/officeDocument/2006/relationships" r:id="rId5"/>
          <a:extLst>
            <a:ext uri="{FF2B5EF4-FFF2-40B4-BE49-F238E27FC236}">
              <a16:creationId xmlns:a16="http://schemas.microsoft.com/office/drawing/2014/main" id="{3640D91C-D811-42E3-BA34-AB6D6B574F79}"/>
            </a:ext>
          </a:extLst>
        </xdr:cNvPr>
        <xdr:cNvSpPr/>
      </xdr:nvSpPr>
      <xdr:spPr>
        <a:xfrm>
          <a:off x="9401173" y="2428875"/>
          <a:ext cx="1504951"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MEN'S &amp; WOMEN'S LOOSE FIT SHOOTING SHIRT </a:t>
          </a:r>
        </a:p>
      </xdr:txBody>
    </xdr:sp>
    <xdr:clientData/>
  </xdr:twoCellAnchor>
  <xdr:twoCellAnchor>
    <xdr:from>
      <xdr:col>15</xdr:col>
      <xdr:colOff>544085</xdr:colOff>
      <xdr:row>11</xdr:row>
      <xdr:rowOff>209551</xdr:rowOff>
    </xdr:from>
    <xdr:to>
      <xdr:col>18</xdr:col>
      <xdr:colOff>257174</xdr:colOff>
      <xdr:row>13</xdr:row>
      <xdr:rowOff>165102</xdr:rowOff>
    </xdr:to>
    <xdr:sp macro="" textlink="">
      <xdr:nvSpPr>
        <xdr:cNvPr id="34" name="Rectangle 22">
          <a:hlinkClick xmlns:r="http://schemas.openxmlformats.org/officeDocument/2006/relationships" r:id="rId6"/>
          <a:extLst>
            <a:ext uri="{FF2B5EF4-FFF2-40B4-BE49-F238E27FC236}">
              <a16:creationId xmlns:a16="http://schemas.microsoft.com/office/drawing/2014/main" id="{CCD63818-F80E-460E-87C8-547055BC385F}"/>
            </a:ext>
          </a:extLst>
        </xdr:cNvPr>
        <xdr:cNvSpPr/>
      </xdr:nvSpPr>
      <xdr:spPr>
        <a:xfrm>
          <a:off x="9402335" y="2905126"/>
          <a:ext cx="1484739" cy="43180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a:t>
          </a:r>
          <a:r>
            <a:rPr lang="en-US" sz="1000" b="1"/>
            <a:t>LOOSE</a:t>
          </a:r>
          <a:r>
            <a:rPr lang="en-US" sz="1000" b="1" baseline="0"/>
            <a:t> FIT TRAINING SHIRT </a:t>
          </a:r>
          <a:endParaRPr lang="en-US" sz="1000" b="1"/>
        </a:p>
      </xdr:txBody>
    </xdr:sp>
    <xdr:clientData/>
  </xdr:twoCellAnchor>
  <xdr:twoCellAnchor>
    <xdr:from>
      <xdr:col>15</xdr:col>
      <xdr:colOff>523875</xdr:colOff>
      <xdr:row>18</xdr:row>
      <xdr:rowOff>104777</xdr:rowOff>
    </xdr:from>
    <xdr:to>
      <xdr:col>18</xdr:col>
      <xdr:colOff>257174</xdr:colOff>
      <xdr:row>20</xdr:row>
      <xdr:rowOff>47625</xdr:rowOff>
    </xdr:to>
    <xdr:sp macro="" textlink="">
      <xdr:nvSpPr>
        <xdr:cNvPr id="35" name="Rectangle 23">
          <a:hlinkClick xmlns:r="http://schemas.openxmlformats.org/officeDocument/2006/relationships" r:id="rId7"/>
          <a:extLst>
            <a:ext uri="{FF2B5EF4-FFF2-40B4-BE49-F238E27FC236}">
              <a16:creationId xmlns:a16="http://schemas.microsoft.com/office/drawing/2014/main" id="{B91ABDE1-48EE-4BED-9BCF-5D69C6E4A463}"/>
            </a:ext>
          </a:extLst>
        </xdr:cNvPr>
        <xdr:cNvSpPr/>
      </xdr:nvSpPr>
      <xdr:spPr>
        <a:xfrm>
          <a:off x="9382125" y="4467227"/>
          <a:ext cx="1504949" cy="4190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DECORATIONS</a:t>
          </a:r>
        </a:p>
      </xdr:txBody>
    </xdr:sp>
    <xdr:clientData/>
  </xdr:twoCellAnchor>
  <xdr:twoCellAnchor>
    <xdr:from>
      <xdr:col>15</xdr:col>
      <xdr:colOff>533400</xdr:colOff>
      <xdr:row>14</xdr:row>
      <xdr:rowOff>9525</xdr:rowOff>
    </xdr:from>
    <xdr:to>
      <xdr:col>18</xdr:col>
      <xdr:colOff>276225</xdr:colOff>
      <xdr:row>16</xdr:row>
      <xdr:rowOff>0</xdr:rowOff>
    </xdr:to>
    <xdr:sp macro="" textlink="">
      <xdr:nvSpPr>
        <xdr:cNvPr id="36" name="Rectangle 4">
          <a:hlinkClick xmlns:r="http://schemas.openxmlformats.org/officeDocument/2006/relationships" r:id="rId8"/>
          <a:extLst>
            <a:ext uri="{FF2B5EF4-FFF2-40B4-BE49-F238E27FC236}">
              <a16:creationId xmlns:a16="http://schemas.microsoft.com/office/drawing/2014/main" id="{4D1E1FCC-3296-461B-8965-2C96F849239A}"/>
            </a:ext>
          </a:extLst>
        </xdr:cNvPr>
        <xdr:cNvSpPr/>
      </xdr:nvSpPr>
      <xdr:spPr>
        <a:xfrm>
          <a:off x="9391650" y="3419475"/>
          <a:ext cx="151447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JERSEYS &amp; SHORTS (FILL INS)</a:t>
          </a:r>
          <a:endParaRPr lang="en-US" sz="1000" b="1"/>
        </a:p>
      </xdr:txBody>
    </xdr:sp>
    <xdr:clientData/>
  </xdr:twoCellAnchor>
  <xdr:twoCellAnchor>
    <xdr:from>
      <xdr:col>15</xdr:col>
      <xdr:colOff>523875</xdr:colOff>
      <xdr:row>16</xdr:row>
      <xdr:rowOff>66676</xdr:rowOff>
    </xdr:from>
    <xdr:to>
      <xdr:col>18</xdr:col>
      <xdr:colOff>266701</xdr:colOff>
      <xdr:row>18</xdr:row>
      <xdr:rowOff>9525</xdr:rowOff>
    </xdr:to>
    <xdr:sp macro="" textlink="">
      <xdr:nvSpPr>
        <xdr:cNvPr id="38" name="Rectangle 4">
          <a:hlinkClick xmlns:r="http://schemas.openxmlformats.org/officeDocument/2006/relationships" r:id="rId9"/>
          <a:extLst>
            <a:ext uri="{FF2B5EF4-FFF2-40B4-BE49-F238E27FC236}">
              <a16:creationId xmlns:a16="http://schemas.microsoft.com/office/drawing/2014/main" id="{4282546C-09C6-4B9F-91C8-A13766080810}"/>
            </a:ext>
          </a:extLst>
        </xdr:cNvPr>
        <xdr:cNvSpPr/>
      </xdr:nvSpPr>
      <xdr:spPr>
        <a:xfrm>
          <a:off x="9382125" y="3952876"/>
          <a:ext cx="1514476" cy="4190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JERSEYS &amp; SHORTS (FILL INS)</a:t>
          </a:r>
          <a:endParaRPr lang="en-US" sz="1000" b="1"/>
        </a:p>
      </xdr:txBody>
    </xdr:sp>
    <xdr:clientData/>
  </xdr:twoCellAnchor>
  <xdr:twoCellAnchor>
    <xdr:from>
      <xdr:col>15</xdr:col>
      <xdr:colOff>561975</xdr:colOff>
      <xdr:row>3</xdr:row>
      <xdr:rowOff>142875</xdr:rowOff>
    </xdr:from>
    <xdr:to>
      <xdr:col>18</xdr:col>
      <xdr:colOff>295275</xdr:colOff>
      <xdr:row>5</xdr:row>
      <xdr:rowOff>66674</xdr:rowOff>
    </xdr:to>
    <xdr:sp macro="" textlink="">
      <xdr:nvSpPr>
        <xdr:cNvPr id="39" name="Rectangle 4">
          <a:hlinkClick xmlns:r="http://schemas.openxmlformats.org/officeDocument/2006/relationships" r:id="rId10"/>
          <a:extLst>
            <a:ext uri="{FF2B5EF4-FFF2-40B4-BE49-F238E27FC236}">
              <a16:creationId xmlns:a16="http://schemas.microsoft.com/office/drawing/2014/main" id="{ECD36955-3B76-4C0F-A1FA-A18A13BD362E}"/>
            </a:ext>
          </a:extLst>
        </xdr:cNvPr>
        <xdr:cNvSpPr/>
      </xdr:nvSpPr>
      <xdr:spPr>
        <a:xfrm>
          <a:off x="9420225" y="933450"/>
          <a:ext cx="1504950" cy="4000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400" b="1"/>
            <a:t> </a:t>
          </a:r>
          <a:r>
            <a:rPr lang="en-US" sz="1000" b="1"/>
            <a:t>ROSTER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390525</xdr:colOff>
      <xdr:row>3</xdr:row>
      <xdr:rowOff>47625</xdr:rowOff>
    </xdr:from>
    <xdr:to>
      <xdr:col>16</xdr:col>
      <xdr:colOff>28576</xdr:colOff>
      <xdr:row>9</xdr:row>
      <xdr:rowOff>38100</xdr:rowOff>
    </xdr:to>
    <xdr:grpSp>
      <xdr:nvGrpSpPr>
        <xdr:cNvPr id="5" name="Group 4">
          <a:extLst>
            <a:ext uri="{FF2B5EF4-FFF2-40B4-BE49-F238E27FC236}">
              <a16:creationId xmlns:a16="http://schemas.microsoft.com/office/drawing/2014/main" id="{0F942A44-509F-4BC5-BAB8-C4B52DE276B7}"/>
            </a:ext>
          </a:extLst>
        </xdr:cNvPr>
        <xdr:cNvGrpSpPr/>
      </xdr:nvGrpSpPr>
      <xdr:grpSpPr>
        <a:xfrm>
          <a:off x="7477125" y="847725"/>
          <a:ext cx="2000251" cy="1419225"/>
          <a:chOff x="9334501" y="847724"/>
          <a:chExt cx="2000251" cy="1419225"/>
        </a:xfrm>
      </xdr:grpSpPr>
      <xdr:grpSp>
        <xdr:nvGrpSpPr>
          <xdr:cNvPr id="9" name="Group 8">
            <a:extLst>
              <a:ext uri="{FF2B5EF4-FFF2-40B4-BE49-F238E27FC236}">
                <a16:creationId xmlns:a16="http://schemas.microsoft.com/office/drawing/2014/main" id="{BC8FADD7-02BA-4404-9C48-BEAE07673DD6}"/>
              </a:ext>
            </a:extLst>
          </xdr:cNvPr>
          <xdr:cNvGrpSpPr/>
        </xdr:nvGrpSpPr>
        <xdr:grpSpPr>
          <a:xfrm>
            <a:off x="9353553" y="847724"/>
            <a:ext cx="1981199" cy="1419225"/>
            <a:chOff x="9418679" y="3352800"/>
            <a:chExt cx="1830346" cy="1196937"/>
          </a:xfrm>
        </xdr:grpSpPr>
        <xdr:sp macro="" textlink="">
          <xdr:nvSpPr>
            <xdr:cNvPr id="11" name="TextBox 10">
              <a:extLst>
                <a:ext uri="{FF2B5EF4-FFF2-40B4-BE49-F238E27FC236}">
                  <a16:creationId xmlns:a16="http://schemas.microsoft.com/office/drawing/2014/main" id="{3EB9BC75-4B42-48D0-8526-B798F8F774C6}"/>
                </a:ext>
              </a:extLst>
            </xdr:cNvPr>
            <xdr:cNvSpPr txBox="1"/>
          </xdr:nvSpPr>
          <xdr:spPr>
            <a:xfrm>
              <a:off x="9696450" y="3352800"/>
              <a:ext cx="1552575" cy="1196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2" name="Straight Arrow Connector 11">
              <a:extLst>
                <a:ext uri="{FF2B5EF4-FFF2-40B4-BE49-F238E27FC236}">
                  <a16:creationId xmlns:a16="http://schemas.microsoft.com/office/drawing/2014/main" id="{5CA4E10F-783D-4F27-8202-8DC32C0F203F}"/>
                </a:ext>
              </a:extLst>
            </xdr:cNvPr>
            <xdr:cNvCxnSpPr/>
          </xdr:nvCxnSpPr>
          <xdr:spPr>
            <a:xfrm flipH="1">
              <a:off x="9418679" y="3371850"/>
              <a:ext cx="287298" cy="5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Arrow Connector 6">
            <a:extLst>
              <a:ext uri="{FF2B5EF4-FFF2-40B4-BE49-F238E27FC236}">
                <a16:creationId xmlns:a16="http://schemas.microsoft.com/office/drawing/2014/main" id="{C6982A9D-3314-442E-A394-C332ECC99AB8}"/>
              </a:ext>
            </a:extLst>
          </xdr:cNvPr>
          <xdr:cNvCxnSpPr/>
        </xdr:nvCxnSpPr>
        <xdr:spPr>
          <a:xfrm flipH="1">
            <a:off x="9334501" y="1676400"/>
            <a:ext cx="314325" cy="19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171450</xdr:colOff>
      <xdr:row>22</xdr:row>
      <xdr:rowOff>28575</xdr:rowOff>
    </xdr:from>
    <xdr:to>
      <xdr:col>7</xdr:col>
      <xdr:colOff>209544</xdr:colOff>
      <xdr:row>26</xdr:row>
      <xdr:rowOff>228602</xdr:rowOff>
    </xdr:to>
    <xdr:grpSp>
      <xdr:nvGrpSpPr>
        <xdr:cNvPr id="13" name="Group 12">
          <a:extLst>
            <a:ext uri="{FF2B5EF4-FFF2-40B4-BE49-F238E27FC236}">
              <a16:creationId xmlns:a16="http://schemas.microsoft.com/office/drawing/2014/main" id="{1023FD6D-83FF-44EF-9CF7-9A4490C5EC16}"/>
            </a:ext>
          </a:extLst>
        </xdr:cNvPr>
        <xdr:cNvGrpSpPr/>
      </xdr:nvGrpSpPr>
      <xdr:grpSpPr>
        <a:xfrm>
          <a:off x="2533650" y="5353050"/>
          <a:ext cx="1809744" cy="1152527"/>
          <a:chOff x="4000506" y="3324224"/>
          <a:chExt cx="1809744" cy="1152527"/>
        </a:xfrm>
      </xdr:grpSpPr>
      <xdr:sp macro="" textlink="">
        <xdr:nvSpPr>
          <xdr:cNvPr id="14" name="TextBox 13">
            <a:extLst>
              <a:ext uri="{FF2B5EF4-FFF2-40B4-BE49-F238E27FC236}">
                <a16:creationId xmlns:a16="http://schemas.microsoft.com/office/drawing/2014/main" id="{67621BF2-185C-48BE-B66B-31D9AF582DEE}"/>
              </a:ext>
            </a:extLst>
          </xdr:cNvPr>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15" name="Group 14">
            <a:extLst>
              <a:ext uri="{FF2B5EF4-FFF2-40B4-BE49-F238E27FC236}">
                <a16:creationId xmlns:a16="http://schemas.microsoft.com/office/drawing/2014/main" id="{E0A6AB00-98C9-4007-A5E6-570EC786F3DA}"/>
              </a:ext>
            </a:extLst>
          </xdr:cNvPr>
          <xdr:cNvGrpSpPr/>
        </xdr:nvGrpSpPr>
        <xdr:grpSpPr>
          <a:xfrm>
            <a:off x="4000506" y="3629029"/>
            <a:ext cx="847720" cy="847722"/>
            <a:chOff x="4000506" y="3629029"/>
            <a:chExt cx="847720" cy="847722"/>
          </a:xfrm>
        </xdr:grpSpPr>
        <xdr:cxnSp macro="">
          <xdr:nvCxnSpPr>
            <xdr:cNvPr id="16" name="Elbow Connector 23">
              <a:extLst>
                <a:ext uri="{FF2B5EF4-FFF2-40B4-BE49-F238E27FC236}">
                  <a16:creationId xmlns:a16="http://schemas.microsoft.com/office/drawing/2014/main" id="{851E8E26-F0D8-49EF-BF1C-7AC4C15C2DC9}"/>
                </a:ext>
              </a:extLst>
            </xdr:cNvPr>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17" name="Straight Connector 16">
              <a:extLst>
                <a:ext uri="{FF2B5EF4-FFF2-40B4-BE49-F238E27FC236}">
                  <a16:creationId xmlns:a16="http://schemas.microsoft.com/office/drawing/2014/main" id="{B5C8C60C-2AD0-41DF-9E23-0AD3BB8840AC}"/>
                </a:ext>
              </a:extLst>
            </xdr:cNvPr>
            <xdr:cNvCxnSpPr>
              <a:endCxn id="14"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0</xdr:col>
      <xdr:colOff>238125</xdr:colOff>
      <xdr:row>0</xdr:row>
      <xdr:rowOff>0</xdr:rowOff>
    </xdr:from>
    <xdr:to>
      <xdr:col>1</xdr:col>
      <xdr:colOff>482700</xdr:colOff>
      <xdr:row>1</xdr:row>
      <xdr:rowOff>29282</xdr:rowOff>
    </xdr:to>
    <xdr:pic>
      <xdr:nvPicPr>
        <xdr:cNvPr id="18" name="Picture 17">
          <a:extLst>
            <a:ext uri="{FF2B5EF4-FFF2-40B4-BE49-F238E27FC236}">
              <a16:creationId xmlns:a16="http://schemas.microsoft.com/office/drawing/2014/main" id="{00D113DC-ABC2-47CF-B183-1FF2BBC9C7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0"/>
          <a:ext cx="835125" cy="353132"/>
        </a:xfrm>
        <a:prstGeom prst="rect">
          <a:avLst/>
        </a:prstGeom>
      </xdr:spPr>
    </xdr:pic>
    <xdr:clientData/>
  </xdr:twoCellAnchor>
  <xdr:twoCellAnchor>
    <xdr:from>
      <xdr:col>16</xdr:col>
      <xdr:colOff>85726</xdr:colOff>
      <xdr:row>2</xdr:row>
      <xdr:rowOff>28575</xdr:rowOff>
    </xdr:from>
    <xdr:to>
      <xdr:col>18</xdr:col>
      <xdr:colOff>409576</xdr:colOff>
      <xdr:row>3</xdr:row>
      <xdr:rowOff>171450</xdr:rowOff>
    </xdr:to>
    <xdr:sp macro="" textlink="">
      <xdr:nvSpPr>
        <xdr:cNvPr id="22" name="Rectangle 3">
          <a:hlinkClick xmlns:r="http://schemas.openxmlformats.org/officeDocument/2006/relationships" r:id="rId2"/>
          <a:extLst>
            <a:ext uri="{FF2B5EF4-FFF2-40B4-BE49-F238E27FC236}">
              <a16:creationId xmlns:a16="http://schemas.microsoft.com/office/drawing/2014/main" id="{0525EA98-7D49-43F3-8B8E-1A5632348AC6}"/>
            </a:ext>
          </a:extLst>
        </xdr:cNvPr>
        <xdr:cNvSpPr/>
      </xdr:nvSpPr>
      <xdr:spPr>
        <a:xfrm>
          <a:off x="9534526" y="590550"/>
          <a:ext cx="1504950"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16</xdr:col>
      <xdr:colOff>76200</xdr:colOff>
      <xdr:row>8</xdr:row>
      <xdr:rowOff>95250</xdr:rowOff>
    </xdr:from>
    <xdr:to>
      <xdr:col>18</xdr:col>
      <xdr:colOff>400050</xdr:colOff>
      <xdr:row>10</xdr:row>
      <xdr:rowOff>9525</xdr:rowOff>
    </xdr:to>
    <xdr:sp macro="" textlink="">
      <xdr:nvSpPr>
        <xdr:cNvPr id="23" name="Rectangle 5">
          <a:hlinkClick xmlns:r="http://schemas.openxmlformats.org/officeDocument/2006/relationships" r:id="rId3"/>
          <a:extLst>
            <a:ext uri="{FF2B5EF4-FFF2-40B4-BE49-F238E27FC236}">
              <a16:creationId xmlns:a16="http://schemas.microsoft.com/office/drawing/2014/main" id="{93CBC177-8AA5-40CD-ABBA-285C0D6E290D}"/>
            </a:ext>
          </a:extLst>
        </xdr:cNvPr>
        <xdr:cNvSpPr/>
      </xdr:nvSpPr>
      <xdr:spPr>
        <a:xfrm>
          <a:off x="9525000" y="2085975"/>
          <a:ext cx="1504950"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 ROSTER</a:t>
          </a:r>
        </a:p>
      </xdr:txBody>
    </xdr:sp>
    <xdr:clientData/>
  </xdr:twoCellAnchor>
  <xdr:twoCellAnchor>
    <xdr:from>
      <xdr:col>16</xdr:col>
      <xdr:colOff>76198</xdr:colOff>
      <xdr:row>10</xdr:row>
      <xdr:rowOff>114300</xdr:rowOff>
    </xdr:from>
    <xdr:to>
      <xdr:col>18</xdr:col>
      <xdr:colOff>400049</xdr:colOff>
      <xdr:row>12</xdr:row>
      <xdr:rowOff>28575</xdr:rowOff>
    </xdr:to>
    <xdr:sp macro="" textlink="">
      <xdr:nvSpPr>
        <xdr:cNvPr id="24" name="Rectangle 21">
          <a:hlinkClick xmlns:r="http://schemas.openxmlformats.org/officeDocument/2006/relationships" r:id="rId4"/>
          <a:extLst>
            <a:ext uri="{FF2B5EF4-FFF2-40B4-BE49-F238E27FC236}">
              <a16:creationId xmlns:a16="http://schemas.microsoft.com/office/drawing/2014/main" id="{569921F3-E0F6-4AA0-9346-B5932FF719CC}"/>
            </a:ext>
          </a:extLst>
        </xdr:cNvPr>
        <xdr:cNvSpPr/>
      </xdr:nvSpPr>
      <xdr:spPr>
        <a:xfrm>
          <a:off x="9524998" y="2581275"/>
          <a:ext cx="1504951"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MEN'S &amp; WOMEN'S LOOSE FIT SHOOTING SHIRT </a:t>
          </a:r>
        </a:p>
      </xdr:txBody>
    </xdr:sp>
    <xdr:clientData/>
  </xdr:twoCellAnchor>
  <xdr:twoCellAnchor>
    <xdr:from>
      <xdr:col>16</xdr:col>
      <xdr:colOff>77360</xdr:colOff>
      <xdr:row>12</xdr:row>
      <xdr:rowOff>114301</xdr:rowOff>
    </xdr:from>
    <xdr:to>
      <xdr:col>18</xdr:col>
      <xdr:colOff>380999</xdr:colOff>
      <xdr:row>14</xdr:row>
      <xdr:rowOff>69852</xdr:rowOff>
    </xdr:to>
    <xdr:sp macro="" textlink="">
      <xdr:nvSpPr>
        <xdr:cNvPr id="25" name="Rectangle 22">
          <a:hlinkClick xmlns:r="http://schemas.openxmlformats.org/officeDocument/2006/relationships" r:id="rId5"/>
          <a:extLst>
            <a:ext uri="{FF2B5EF4-FFF2-40B4-BE49-F238E27FC236}">
              <a16:creationId xmlns:a16="http://schemas.microsoft.com/office/drawing/2014/main" id="{B2A10FC6-204B-47F7-BBD3-0FF29F30679C}"/>
            </a:ext>
          </a:extLst>
        </xdr:cNvPr>
        <xdr:cNvSpPr/>
      </xdr:nvSpPr>
      <xdr:spPr>
        <a:xfrm>
          <a:off x="9526160" y="3057526"/>
          <a:ext cx="1484739" cy="43180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a:t>
          </a:r>
          <a:r>
            <a:rPr lang="en-US" sz="1000" b="1"/>
            <a:t>LOOSE</a:t>
          </a:r>
          <a:r>
            <a:rPr lang="en-US" sz="1000" b="1" baseline="0"/>
            <a:t> FIT TRAINING SHIRT </a:t>
          </a:r>
          <a:endParaRPr lang="en-US" sz="1000" b="1"/>
        </a:p>
      </xdr:txBody>
    </xdr:sp>
    <xdr:clientData/>
  </xdr:twoCellAnchor>
  <xdr:twoCellAnchor>
    <xdr:from>
      <xdr:col>16</xdr:col>
      <xdr:colOff>57150</xdr:colOff>
      <xdr:row>19</xdr:row>
      <xdr:rowOff>2</xdr:rowOff>
    </xdr:from>
    <xdr:to>
      <xdr:col>18</xdr:col>
      <xdr:colOff>380999</xdr:colOff>
      <xdr:row>20</xdr:row>
      <xdr:rowOff>180975</xdr:rowOff>
    </xdr:to>
    <xdr:sp macro="" textlink="">
      <xdr:nvSpPr>
        <xdr:cNvPr id="26" name="Rectangle 23">
          <a:hlinkClick xmlns:r="http://schemas.openxmlformats.org/officeDocument/2006/relationships" r:id="rId6"/>
          <a:extLst>
            <a:ext uri="{FF2B5EF4-FFF2-40B4-BE49-F238E27FC236}">
              <a16:creationId xmlns:a16="http://schemas.microsoft.com/office/drawing/2014/main" id="{DE1C841A-F8B2-442D-876B-47A4E9147046}"/>
            </a:ext>
          </a:extLst>
        </xdr:cNvPr>
        <xdr:cNvSpPr/>
      </xdr:nvSpPr>
      <xdr:spPr>
        <a:xfrm>
          <a:off x="9505950" y="4610102"/>
          <a:ext cx="1504949" cy="4190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DECORATIONS</a:t>
          </a:r>
        </a:p>
      </xdr:txBody>
    </xdr:sp>
    <xdr:clientData/>
  </xdr:twoCellAnchor>
  <xdr:twoCellAnchor>
    <xdr:from>
      <xdr:col>16</xdr:col>
      <xdr:colOff>66674</xdr:colOff>
      <xdr:row>14</xdr:row>
      <xdr:rowOff>114300</xdr:rowOff>
    </xdr:from>
    <xdr:to>
      <xdr:col>18</xdr:col>
      <xdr:colOff>380999</xdr:colOff>
      <xdr:row>16</xdr:row>
      <xdr:rowOff>104775</xdr:rowOff>
    </xdr:to>
    <xdr:sp macro="" textlink="">
      <xdr:nvSpPr>
        <xdr:cNvPr id="28" name="Rectangle 4">
          <a:hlinkClick xmlns:r="http://schemas.openxmlformats.org/officeDocument/2006/relationships" r:id="rId7"/>
          <a:extLst>
            <a:ext uri="{FF2B5EF4-FFF2-40B4-BE49-F238E27FC236}">
              <a16:creationId xmlns:a16="http://schemas.microsoft.com/office/drawing/2014/main" id="{FDCB1C65-E99A-486B-9253-DD1875CC4C39}"/>
            </a:ext>
          </a:extLst>
        </xdr:cNvPr>
        <xdr:cNvSpPr/>
      </xdr:nvSpPr>
      <xdr:spPr>
        <a:xfrm>
          <a:off x="9515474" y="3533775"/>
          <a:ext cx="149542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000" b="1" baseline="0"/>
            <a:t> JERSEYS &amp; SHORTS (FILL INS)</a:t>
          </a:r>
          <a:endParaRPr lang="en-US" sz="1000" b="1"/>
        </a:p>
      </xdr:txBody>
    </xdr:sp>
    <xdr:clientData/>
  </xdr:twoCellAnchor>
  <xdr:twoCellAnchor>
    <xdr:from>
      <xdr:col>16</xdr:col>
      <xdr:colOff>57150</xdr:colOff>
      <xdr:row>16</xdr:row>
      <xdr:rowOff>200026</xdr:rowOff>
    </xdr:from>
    <xdr:to>
      <xdr:col>18</xdr:col>
      <xdr:colOff>390526</xdr:colOff>
      <xdr:row>18</xdr:row>
      <xdr:rowOff>142875</xdr:rowOff>
    </xdr:to>
    <xdr:sp macro="" textlink="">
      <xdr:nvSpPr>
        <xdr:cNvPr id="29" name="Rectangle 4">
          <a:hlinkClick xmlns:r="http://schemas.openxmlformats.org/officeDocument/2006/relationships" r:id="rId8"/>
          <a:extLst>
            <a:ext uri="{FF2B5EF4-FFF2-40B4-BE49-F238E27FC236}">
              <a16:creationId xmlns:a16="http://schemas.microsoft.com/office/drawing/2014/main" id="{DDC2145F-40C2-468D-B08A-85FC75B155BE}"/>
            </a:ext>
          </a:extLst>
        </xdr:cNvPr>
        <xdr:cNvSpPr/>
      </xdr:nvSpPr>
      <xdr:spPr>
        <a:xfrm>
          <a:off x="9505950" y="4095751"/>
          <a:ext cx="1514476" cy="41909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JERSEYS &amp; SHORTS (FILL INS)</a:t>
          </a:r>
          <a:endParaRPr lang="en-US" sz="1000" b="1"/>
        </a:p>
      </xdr:txBody>
    </xdr:sp>
    <xdr:clientData/>
  </xdr:twoCellAnchor>
  <xdr:twoCellAnchor>
    <xdr:from>
      <xdr:col>16</xdr:col>
      <xdr:colOff>95250</xdr:colOff>
      <xdr:row>4</xdr:row>
      <xdr:rowOff>38100</xdr:rowOff>
    </xdr:from>
    <xdr:to>
      <xdr:col>18</xdr:col>
      <xdr:colOff>419100</xdr:colOff>
      <xdr:row>5</xdr:row>
      <xdr:rowOff>200024</xdr:rowOff>
    </xdr:to>
    <xdr:sp macro="" textlink="">
      <xdr:nvSpPr>
        <xdr:cNvPr id="30" name="Rectangle 4">
          <a:hlinkClick xmlns:r="http://schemas.openxmlformats.org/officeDocument/2006/relationships" r:id="rId9"/>
          <a:extLst>
            <a:ext uri="{FF2B5EF4-FFF2-40B4-BE49-F238E27FC236}">
              <a16:creationId xmlns:a16="http://schemas.microsoft.com/office/drawing/2014/main" id="{C646BC0C-127D-4C7D-9D40-E31CA17A3736}"/>
            </a:ext>
          </a:extLst>
        </xdr:cNvPr>
        <xdr:cNvSpPr/>
      </xdr:nvSpPr>
      <xdr:spPr>
        <a:xfrm>
          <a:off x="9544050" y="1076325"/>
          <a:ext cx="1504950" cy="4000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400" b="1"/>
            <a:t> </a:t>
          </a:r>
          <a:r>
            <a:rPr lang="en-US" sz="1000" b="1"/>
            <a:t>ROSTER</a:t>
          </a:r>
        </a:p>
      </xdr:txBody>
    </xdr:sp>
    <xdr:clientData/>
  </xdr:twoCellAnchor>
  <xdr:twoCellAnchor>
    <xdr:from>
      <xdr:col>16</xdr:col>
      <xdr:colOff>114300</xdr:colOff>
      <xdr:row>6</xdr:row>
      <xdr:rowOff>76200</xdr:rowOff>
    </xdr:from>
    <xdr:to>
      <xdr:col>18</xdr:col>
      <xdr:colOff>400050</xdr:colOff>
      <xdr:row>7</xdr:row>
      <xdr:rowOff>209550</xdr:rowOff>
    </xdr:to>
    <xdr:sp macro="" textlink="">
      <xdr:nvSpPr>
        <xdr:cNvPr id="31" name="Rectangle 5">
          <a:hlinkClick xmlns:r="http://schemas.openxmlformats.org/officeDocument/2006/relationships" r:id="rId10"/>
          <a:extLst>
            <a:ext uri="{FF2B5EF4-FFF2-40B4-BE49-F238E27FC236}">
              <a16:creationId xmlns:a16="http://schemas.microsoft.com/office/drawing/2014/main" id="{EC372A7A-85DE-426D-8495-A3C168D21E32}"/>
            </a:ext>
          </a:extLst>
        </xdr:cNvPr>
        <xdr:cNvSpPr/>
      </xdr:nvSpPr>
      <xdr:spPr>
        <a:xfrm>
          <a:off x="9563100" y="1590675"/>
          <a:ext cx="1466850" cy="3714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a:t>
          </a:r>
          <a:r>
            <a:rPr lang="en-US" sz="1000" b="1"/>
            <a:t>ROSTER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323850</xdr:colOff>
      <xdr:row>2</xdr:row>
      <xdr:rowOff>200025</xdr:rowOff>
    </xdr:from>
    <xdr:to>
      <xdr:col>15</xdr:col>
      <xdr:colOff>495296</xdr:colOff>
      <xdr:row>9</xdr:row>
      <xdr:rowOff>161925</xdr:rowOff>
    </xdr:to>
    <xdr:grpSp>
      <xdr:nvGrpSpPr>
        <xdr:cNvPr id="5" name="Group 4">
          <a:extLst>
            <a:ext uri="{FF2B5EF4-FFF2-40B4-BE49-F238E27FC236}">
              <a16:creationId xmlns:a16="http://schemas.microsoft.com/office/drawing/2014/main" id="{8E6CE96A-BD9F-44C3-8F87-4B0248CAACC9}"/>
            </a:ext>
          </a:extLst>
        </xdr:cNvPr>
        <xdr:cNvGrpSpPr/>
      </xdr:nvGrpSpPr>
      <xdr:grpSpPr>
        <a:xfrm>
          <a:off x="7410450" y="771525"/>
          <a:ext cx="1943096" cy="1628775"/>
          <a:chOff x="9391651" y="638174"/>
          <a:chExt cx="1943096" cy="1628775"/>
        </a:xfrm>
      </xdr:grpSpPr>
      <xdr:grpSp>
        <xdr:nvGrpSpPr>
          <xdr:cNvPr id="9" name="Group 8">
            <a:extLst>
              <a:ext uri="{FF2B5EF4-FFF2-40B4-BE49-F238E27FC236}">
                <a16:creationId xmlns:a16="http://schemas.microsoft.com/office/drawing/2014/main" id="{AFBB3A44-F79E-449C-8B56-698E30D9DFA4}"/>
              </a:ext>
            </a:extLst>
          </xdr:cNvPr>
          <xdr:cNvGrpSpPr/>
        </xdr:nvGrpSpPr>
        <xdr:grpSpPr>
          <a:xfrm>
            <a:off x="9391651" y="638174"/>
            <a:ext cx="1943096" cy="1628775"/>
            <a:chOff x="9453880" y="3176071"/>
            <a:chExt cx="1795145" cy="1373666"/>
          </a:xfrm>
        </xdr:grpSpPr>
        <xdr:sp macro="" textlink="">
          <xdr:nvSpPr>
            <xdr:cNvPr id="11" name="TextBox 10">
              <a:extLst>
                <a:ext uri="{FF2B5EF4-FFF2-40B4-BE49-F238E27FC236}">
                  <a16:creationId xmlns:a16="http://schemas.microsoft.com/office/drawing/2014/main" id="{C16F1600-A92D-4F8C-87FA-20E360ACE7C5}"/>
                </a:ext>
              </a:extLst>
            </xdr:cNvPr>
            <xdr:cNvSpPr txBox="1"/>
          </xdr:nvSpPr>
          <xdr:spPr>
            <a:xfrm>
              <a:off x="9696450" y="3176071"/>
              <a:ext cx="1552575" cy="1373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effectLst/>
                  <a:latin typeface="+mn-lt"/>
                  <a:ea typeface="+mn-ea"/>
                  <a:cs typeface="+mn-cs"/>
                </a:rPr>
                <a:t>PLEASE CLICK TO SEE DROP DOWN LIST AND SELECT JERSEY AND SHORT</a:t>
              </a:r>
              <a:r>
                <a:rPr lang="en-US" sz="1100" b="1" baseline="0">
                  <a:solidFill>
                    <a:srgbClr val="FF0000"/>
                  </a:solidFill>
                  <a:effectLst/>
                  <a:latin typeface="+mn-lt"/>
                  <a:ea typeface="+mn-ea"/>
                  <a:cs typeface="+mn-cs"/>
                </a:rPr>
                <a:t> </a:t>
              </a:r>
              <a:r>
                <a:rPr lang="en-US" sz="1100" b="1">
                  <a:solidFill>
                    <a:srgbClr val="FF0000"/>
                  </a:solidFill>
                  <a:effectLst/>
                  <a:latin typeface="+mn-lt"/>
                  <a:ea typeface="+mn-ea"/>
                  <a:cs typeface="+mn-cs"/>
                </a:rPr>
                <a:t>INFORMATION</a:t>
              </a:r>
              <a:endParaRPr lang="en-US">
                <a:solidFill>
                  <a:srgbClr val="FF0000"/>
                </a:solidFill>
                <a:effectLst/>
              </a:endParaRPr>
            </a:p>
          </xdr:txBody>
        </xdr:sp>
        <xdr:cxnSp macro="">
          <xdr:nvCxnSpPr>
            <xdr:cNvPr id="12" name="Straight Arrow Connector 11">
              <a:extLst>
                <a:ext uri="{FF2B5EF4-FFF2-40B4-BE49-F238E27FC236}">
                  <a16:creationId xmlns:a16="http://schemas.microsoft.com/office/drawing/2014/main" id="{16947E04-28E5-44BB-A79D-3CF9911B58E0}"/>
                </a:ext>
              </a:extLst>
            </xdr:cNvPr>
            <xdr:cNvCxnSpPr/>
          </xdr:nvCxnSpPr>
          <xdr:spPr>
            <a:xfrm flipH="1">
              <a:off x="9453880" y="3339718"/>
              <a:ext cx="225696" cy="5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Arrow Connector 6">
            <a:extLst>
              <a:ext uri="{FF2B5EF4-FFF2-40B4-BE49-F238E27FC236}">
                <a16:creationId xmlns:a16="http://schemas.microsoft.com/office/drawing/2014/main" id="{6FEE8AEF-0C6D-4723-A8DA-BF634602A0BA}"/>
              </a:ext>
            </a:extLst>
          </xdr:cNvPr>
          <xdr:cNvCxnSpPr/>
        </xdr:nvCxnSpPr>
        <xdr:spPr>
          <a:xfrm flipH="1">
            <a:off x="9401176" y="1533525"/>
            <a:ext cx="247649"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180975</xdr:colOff>
      <xdr:row>22</xdr:row>
      <xdr:rowOff>38100</xdr:rowOff>
    </xdr:from>
    <xdr:to>
      <xdr:col>7</xdr:col>
      <xdr:colOff>571493</xdr:colOff>
      <xdr:row>27</xdr:row>
      <xdr:rowOff>2</xdr:rowOff>
    </xdr:to>
    <xdr:grpSp>
      <xdr:nvGrpSpPr>
        <xdr:cNvPr id="13" name="Group 12">
          <a:extLst>
            <a:ext uri="{FF2B5EF4-FFF2-40B4-BE49-F238E27FC236}">
              <a16:creationId xmlns:a16="http://schemas.microsoft.com/office/drawing/2014/main" id="{32EB45A1-028A-416F-9ADF-29291BC7CE60}"/>
            </a:ext>
          </a:extLst>
        </xdr:cNvPr>
        <xdr:cNvGrpSpPr/>
      </xdr:nvGrpSpPr>
      <xdr:grpSpPr>
        <a:xfrm>
          <a:off x="2543175" y="5372100"/>
          <a:ext cx="2162168" cy="1152527"/>
          <a:chOff x="4000506" y="3324224"/>
          <a:chExt cx="1809744" cy="1152527"/>
        </a:xfrm>
      </xdr:grpSpPr>
      <xdr:sp macro="" textlink="">
        <xdr:nvSpPr>
          <xdr:cNvPr id="14" name="TextBox 13">
            <a:extLst>
              <a:ext uri="{FF2B5EF4-FFF2-40B4-BE49-F238E27FC236}">
                <a16:creationId xmlns:a16="http://schemas.microsoft.com/office/drawing/2014/main" id="{6DE4148A-A1F9-467B-82E7-4CFFEFE0992E}"/>
              </a:ext>
            </a:extLst>
          </xdr:cNvPr>
          <xdr:cNvSpPr txBox="1"/>
        </xdr:nvSpPr>
        <xdr:spPr>
          <a:xfrm>
            <a:off x="4848226" y="3324224"/>
            <a:ext cx="962024" cy="619125"/>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effectLst/>
                <a:latin typeface="+mn-lt"/>
                <a:ea typeface="+mn-ea"/>
                <a:cs typeface="+mn-cs"/>
              </a:rPr>
              <a:t>CLICK TO SEE DROP DOWN LIST OF SIZES</a:t>
            </a:r>
            <a:endParaRPr lang="en-US" sz="1100">
              <a:solidFill>
                <a:srgbClr val="FF0000"/>
              </a:solidFill>
              <a:effectLst/>
              <a:latin typeface="+mn-lt"/>
              <a:ea typeface="+mn-ea"/>
              <a:cs typeface="+mn-cs"/>
            </a:endParaRPr>
          </a:p>
        </xdr:txBody>
      </xdr:sp>
      <xdr:grpSp>
        <xdr:nvGrpSpPr>
          <xdr:cNvPr id="15" name="Group 14">
            <a:extLst>
              <a:ext uri="{FF2B5EF4-FFF2-40B4-BE49-F238E27FC236}">
                <a16:creationId xmlns:a16="http://schemas.microsoft.com/office/drawing/2014/main" id="{669AA41C-7411-4DA5-98FF-F1D5C29A094A}"/>
              </a:ext>
            </a:extLst>
          </xdr:cNvPr>
          <xdr:cNvGrpSpPr/>
        </xdr:nvGrpSpPr>
        <xdr:grpSpPr>
          <a:xfrm>
            <a:off x="4000506" y="3629029"/>
            <a:ext cx="847720" cy="847722"/>
            <a:chOff x="4000506" y="3629029"/>
            <a:chExt cx="847720" cy="847722"/>
          </a:xfrm>
        </xdr:grpSpPr>
        <xdr:cxnSp macro="">
          <xdr:nvCxnSpPr>
            <xdr:cNvPr id="16" name="Elbow Connector 18">
              <a:extLst>
                <a:ext uri="{FF2B5EF4-FFF2-40B4-BE49-F238E27FC236}">
                  <a16:creationId xmlns:a16="http://schemas.microsoft.com/office/drawing/2014/main" id="{CAF83D90-8362-4153-ABD9-FAC7F6A87A80}"/>
                </a:ext>
              </a:extLst>
            </xdr:cNvPr>
            <xdr:cNvCxnSpPr/>
          </xdr:nvCxnSpPr>
          <xdr:spPr>
            <a:xfrm rot="5400000">
              <a:off x="3933832" y="3695703"/>
              <a:ext cx="847722" cy="71437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cxnSp macro="">
          <xdr:nvCxnSpPr>
            <xdr:cNvPr id="17" name="Straight Connector 16">
              <a:extLst>
                <a:ext uri="{FF2B5EF4-FFF2-40B4-BE49-F238E27FC236}">
                  <a16:creationId xmlns:a16="http://schemas.microsoft.com/office/drawing/2014/main" id="{5F934568-AAE2-4949-AF26-EFB68417CE24}"/>
                </a:ext>
              </a:extLst>
            </xdr:cNvPr>
            <xdr:cNvCxnSpPr>
              <a:endCxn id="14" idx="1"/>
            </xdr:cNvCxnSpPr>
          </xdr:nvCxnSpPr>
          <xdr:spPr>
            <a:xfrm flipV="1">
              <a:off x="4714879" y="3633787"/>
              <a:ext cx="133347" cy="4763"/>
            </a:xfrm>
            <a:prstGeom prst="line">
              <a:avLst/>
            </a:prstGeom>
          </xdr:spPr>
          <xdr:style>
            <a:lnRef idx="3">
              <a:schemeClr val="accent2"/>
            </a:lnRef>
            <a:fillRef idx="0">
              <a:schemeClr val="accent2"/>
            </a:fillRef>
            <a:effectRef idx="2">
              <a:schemeClr val="accent2"/>
            </a:effectRef>
            <a:fontRef idx="minor">
              <a:schemeClr val="tx1"/>
            </a:fontRef>
          </xdr:style>
        </xdr:cxnSp>
      </xdr:grpSp>
    </xdr:grpSp>
    <xdr:clientData/>
  </xdr:twoCellAnchor>
  <xdr:twoCellAnchor editAs="oneCell">
    <xdr:from>
      <xdr:col>0</xdr:col>
      <xdr:colOff>238125</xdr:colOff>
      <xdr:row>0</xdr:row>
      <xdr:rowOff>0</xdr:rowOff>
    </xdr:from>
    <xdr:to>
      <xdr:col>1</xdr:col>
      <xdr:colOff>482700</xdr:colOff>
      <xdr:row>1</xdr:row>
      <xdr:rowOff>19757</xdr:rowOff>
    </xdr:to>
    <xdr:pic>
      <xdr:nvPicPr>
        <xdr:cNvPr id="18" name="Picture 17">
          <a:extLst>
            <a:ext uri="{FF2B5EF4-FFF2-40B4-BE49-F238E27FC236}">
              <a16:creationId xmlns:a16="http://schemas.microsoft.com/office/drawing/2014/main" id="{0B3BB190-D1C3-41A7-8D03-3F9126156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0"/>
          <a:ext cx="835125" cy="353132"/>
        </a:xfrm>
        <a:prstGeom prst="rect">
          <a:avLst/>
        </a:prstGeom>
      </xdr:spPr>
    </xdr:pic>
    <xdr:clientData/>
  </xdr:twoCellAnchor>
  <xdr:twoCellAnchor>
    <xdr:from>
      <xdr:col>16</xdr:col>
      <xdr:colOff>9525</xdr:colOff>
      <xdr:row>16</xdr:row>
      <xdr:rowOff>76200</xdr:rowOff>
    </xdr:from>
    <xdr:to>
      <xdr:col>18</xdr:col>
      <xdr:colOff>342900</xdr:colOff>
      <xdr:row>18</xdr:row>
      <xdr:rowOff>66675</xdr:rowOff>
    </xdr:to>
    <xdr:sp macro="" textlink="">
      <xdr:nvSpPr>
        <xdr:cNvPr id="36" name="Rectangle 4">
          <a:hlinkClick xmlns:r="http://schemas.openxmlformats.org/officeDocument/2006/relationships" r:id="rId2"/>
          <a:extLst>
            <a:ext uri="{FF2B5EF4-FFF2-40B4-BE49-F238E27FC236}">
              <a16:creationId xmlns:a16="http://schemas.microsoft.com/office/drawing/2014/main" id="{A4533928-EEE1-46EB-A439-666CBA0244F4}"/>
            </a:ext>
          </a:extLst>
        </xdr:cNvPr>
        <xdr:cNvSpPr/>
      </xdr:nvSpPr>
      <xdr:spPr>
        <a:xfrm>
          <a:off x="9458325" y="3981450"/>
          <a:ext cx="151447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JERSEYS &amp; SHORTS (FILL INS)</a:t>
          </a:r>
          <a:endParaRPr lang="en-US" sz="1000" b="1"/>
        </a:p>
      </xdr:txBody>
    </xdr:sp>
    <xdr:clientData/>
  </xdr:twoCellAnchor>
  <xdr:twoCellAnchor>
    <xdr:from>
      <xdr:col>16</xdr:col>
      <xdr:colOff>28576</xdr:colOff>
      <xdr:row>1</xdr:row>
      <xdr:rowOff>171450</xdr:rowOff>
    </xdr:from>
    <xdr:to>
      <xdr:col>18</xdr:col>
      <xdr:colOff>352426</xdr:colOff>
      <xdr:row>3</xdr:row>
      <xdr:rowOff>76200</xdr:rowOff>
    </xdr:to>
    <xdr:sp macro="" textlink="">
      <xdr:nvSpPr>
        <xdr:cNvPr id="58" name="Rectangle 3">
          <a:hlinkClick xmlns:r="http://schemas.openxmlformats.org/officeDocument/2006/relationships" r:id="rId3"/>
          <a:extLst>
            <a:ext uri="{FF2B5EF4-FFF2-40B4-BE49-F238E27FC236}">
              <a16:creationId xmlns:a16="http://schemas.microsoft.com/office/drawing/2014/main" id="{C0CB6CA1-7681-4AD3-BA52-52EC6B550289}"/>
            </a:ext>
          </a:extLst>
        </xdr:cNvPr>
        <xdr:cNvSpPr/>
      </xdr:nvSpPr>
      <xdr:spPr>
        <a:xfrm>
          <a:off x="9477376" y="504825"/>
          <a:ext cx="1504950" cy="381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INDEX</a:t>
          </a:r>
        </a:p>
      </xdr:txBody>
    </xdr:sp>
    <xdr:clientData/>
  </xdr:twoCellAnchor>
  <xdr:twoCellAnchor>
    <xdr:from>
      <xdr:col>16</xdr:col>
      <xdr:colOff>19050</xdr:colOff>
      <xdr:row>8</xdr:row>
      <xdr:rowOff>0</xdr:rowOff>
    </xdr:from>
    <xdr:to>
      <xdr:col>18</xdr:col>
      <xdr:colOff>342900</xdr:colOff>
      <xdr:row>9</xdr:row>
      <xdr:rowOff>152400</xdr:rowOff>
    </xdr:to>
    <xdr:sp macro="" textlink="">
      <xdr:nvSpPr>
        <xdr:cNvPr id="59" name="Rectangle 5">
          <a:hlinkClick xmlns:r="http://schemas.openxmlformats.org/officeDocument/2006/relationships" r:id="rId4"/>
          <a:extLst>
            <a:ext uri="{FF2B5EF4-FFF2-40B4-BE49-F238E27FC236}">
              <a16:creationId xmlns:a16="http://schemas.microsoft.com/office/drawing/2014/main" id="{B75499CE-E057-411E-82A1-CA1E65E88AAD}"/>
            </a:ext>
          </a:extLst>
        </xdr:cNvPr>
        <xdr:cNvSpPr/>
      </xdr:nvSpPr>
      <xdr:spPr>
        <a:xfrm>
          <a:off x="9467850" y="2000250"/>
          <a:ext cx="1504950"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 ROSTER</a:t>
          </a:r>
        </a:p>
      </xdr:txBody>
    </xdr:sp>
    <xdr:clientData/>
  </xdr:twoCellAnchor>
  <xdr:twoCellAnchor>
    <xdr:from>
      <xdr:col>16</xdr:col>
      <xdr:colOff>19048</xdr:colOff>
      <xdr:row>10</xdr:row>
      <xdr:rowOff>19050</xdr:rowOff>
    </xdr:from>
    <xdr:to>
      <xdr:col>18</xdr:col>
      <xdr:colOff>342899</xdr:colOff>
      <xdr:row>11</xdr:row>
      <xdr:rowOff>171450</xdr:rowOff>
    </xdr:to>
    <xdr:sp macro="" textlink="">
      <xdr:nvSpPr>
        <xdr:cNvPr id="60" name="Rectangle 21">
          <a:hlinkClick xmlns:r="http://schemas.openxmlformats.org/officeDocument/2006/relationships" r:id="rId5"/>
          <a:extLst>
            <a:ext uri="{FF2B5EF4-FFF2-40B4-BE49-F238E27FC236}">
              <a16:creationId xmlns:a16="http://schemas.microsoft.com/office/drawing/2014/main" id="{9AE3A909-861D-4038-A382-359CE4EF5AA7}"/>
            </a:ext>
          </a:extLst>
        </xdr:cNvPr>
        <xdr:cNvSpPr/>
      </xdr:nvSpPr>
      <xdr:spPr>
        <a:xfrm>
          <a:off x="9467848" y="2495550"/>
          <a:ext cx="1504951" cy="3905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t>MEN'S &amp; WOMEN'S LOOSE FIT SHOOTING SHIRT </a:t>
          </a:r>
        </a:p>
      </xdr:txBody>
    </xdr:sp>
    <xdr:clientData/>
  </xdr:twoCellAnchor>
  <xdr:twoCellAnchor>
    <xdr:from>
      <xdr:col>16</xdr:col>
      <xdr:colOff>20210</xdr:colOff>
      <xdr:row>12</xdr:row>
      <xdr:rowOff>19051</xdr:rowOff>
    </xdr:from>
    <xdr:to>
      <xdr:col>18</xdr:col>
      <xdr:colOff>323849</xdr:colOff>
      <xdr:row>13</xdr:row>
      <xdr:rowOff>212727</xdr:rowOff>
    </xdr:to>
    <xdr:sp macro="" textlink="">
      <xdr:nvSpPr>
        <xdr:cNvPr id="61" name="Rectangle 22">
          <a:hlinkClick xmlns:r="http://schemas.openxmlformats.org/officeDocument/2006/relationships" r:id="rId6"/>
          <a:extLst>
            <a:ext uri="{FF2B5EF4-FFF2-40B4-BE49-F238E27FC236}">
              <a16:creationId xmlns:a16="http://schemas.microsoft.com/office/drawing/2014/main" id="{F126FBC1-4254-43BE-B9AE-88AD8BCCB01B}"/>
            </a:ext>
          </a:extLst>
        </xdr:cNvPr>
        <xdr:cNvSpPr/>
      </xdr:nvSpPr>
      <xdr:spPr>
        <a:xfrm>
          <a:off x="9469010" y="2971801"/>
          <a:ext cx="1484739" cy="431801"/>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YOUTH</a:t>
          </a:r>
          <a:r>
            <a:rPr lang="en-US" sz="1000" b="1" baseline="0"/>
            <a:t> </a:t>
          </a:r>
          <a:r>
            <a:rPr lang="en-US" sz="1000" b="1"/>
            <a:t>LOOSE</a:t>
          </a:r>
          <a:r>
            <a:rPr lang="en-US" sz="1000" b="1" baseline="0"/>
            <a:t> FIT TRAINING SHIRT </a:t>
          </a:r>
          <a:endParaRPr lang="en-US" sz="1000" b="1"/>
        </a:p>
      </xdr:txBody>
    </xdr:sp>
    <xdr:clientData/>
  </xdr:twoCellAnchor>
  <xdr:twoCellAnchor>
    <xdr:from>
      <xdr:col>16</xdr:col>
      <xdr:colOff>0</xdr:colOff>
      <xdr:row>18</xdr:row>
      <xdr:rowOff>142877</xdr:rowOff>
    </xdr:from>
    <xdr:to>
      <xdr:col>18</xdr:col>
      <xdr:colOff>323849</xdr:colOff>
      <xdr:row>20</xdr:row>
      <xdr:rowOff>85725</xdr:rowOff>
    </xdr:to>
    <xdr:sp macro="" textlink="">
      <xdr:nvSpPr>
        <xdr:cNvPr id="62" name="Rectangle 23">
          <a:hlinkClick xmlns:r="http://schemas.openxmlformats.org/officeDocument/2006/relationships" r:id="rId7"/>
          <a:extLst>
            <a:ext uri="{FF2B5EF4-FFF2-40B4-BE49-F238E27FC236}">
              <a16:creationId xmlns:a16="http://schemas.microsoft.com/office/drawing/2014/main" id="{73780F27-DAA1-4E4F-9051-CBBDB7E66562}"/>
            </a:ext>
          </a:extLst>
        </xdr:cNvPr>
        <xdr:cNvSpPr/>
      </xdr:nvSpPr>
      <xdr:spPr>
        <a:xfrm>
          <a:off x="9448800" y="4524377"/>
          <a:ext cx="1504949" cy="41909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DECORATIONS</a:t>
          </a:r>
        </a:p>
      </xdr:txBody>
    </xdr:sp>
    <xdr:clientData/>
  </xdr:twoCellAnchor>
  <xdr:twoCellAnchor>
    <xdr:from>
      <xdr:col>16</xdr:col>
      <xdr:colOff>9524</xdr:colOff>
      <xdr:row>14</xdr:row>
      <xdr:rowOff>19050</xdr:rowOff>
    </xdr:from>
    <xdr:to>
      <xdr:col>18</xdr:col>
      <xdr:colOff>323849</xdr:colOff>
      <xdr:row>16</xdr:row>
      <xdr:rowOff>9525</xdr:rowOff>
    </xdr:to>
    <xdr:sp macro="" textlink="">
      <xdr:nvSpPr>
        <xdr:cNvPr id="63" name="Rectangle 4">
          <a:hlinkClick xmlns:r="http://schemas.openxmlformats.org/officeDocument/2006/relationships" r:id="rId8"/>
          <a:extLst>
            <a:ext uri="{FF2B5EF4-FFF2-40B4-BE49-F238E27FC236}">
              <a16:creationId xmlns:a16="http://schemas.microsoft.com/office/drawing/2014/main" id="{7E7C7FDC-E1D7-406D-90F0-99DBF23839A3}"/>
            </a:ext>
          </a:extLst>
        </xdr:cNvPr>
        <xdr:cNvSpPr/>
      </xdr:nvSpPr>
      <xdr:spPr>
        <a:xfrm>
          <a:off x="9458324" y="3448050"/>
          <a:ext cx="1495425" cy="4667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000" b="1" baseline="0"/>
            <a:t> JERSEYS &amp; SHORTS (FILL INS)</a:t>
          </a:r>
          <a:endParaRPr lang="en-US" sz="1000" b="1"/>
        </a:p>
      </xdr:txBody>
    </xdr:sp>
    <xdr:clientData/>
  </xdr:twoCellAnchor>
  <xdr:twoCellAnchor>
    <xdr:from>
      <xdr:col>16</xdr:col>
      <xdr:colOff>38100</xdr:colOff>
      <xdr:row>3</xdr:row>
      <xdr:rowOff>180975</xdr:rowOff>
    </xdr:from>
    <xdr:to>
      <xdr:col>18</xdr:col>
      <xdr:colOff>361950</xdr:colOff>
      <xdr:row>5</xdr:row>
      <xdr:rowOff>104774</xdr:rowOff>
    </xdr:to>
    <xdr:sp macro="" textlink="">
      <xdr:nvSpPr>
        <xdr:cNvPr id="65" name="Rectangle 4">
          <a:hlinkClick xmlns:r="http://schemas.openxmlformats.org/officeDocument/2006/relationships" r:id="rId9"/>
          <a:extLst>
            <a:ext uri="{FF2B5EF4-FFF2-40B4-BE49-F238E27FC236}">
              <a16:creationId xmlns:a16="http://schemas.microsoft.com/office/drawing/2014/main" id="{F80FDABD-A887-4274-824B-FE99B598B111}"/>
            </a:ext>
          </a:extLst>
        </xdr:cNvPr>
        <xdr:cNvSpPr/>
      </xdr:nvSpPr>
      <xdr:spPr>
        <a:xfrm>
          <a:off x="9486900" y="990600"/>
          <a:ext cx="1504950" cy="40004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MEN</a:t>
          </a:r>
          <a:r>
            <a:rPr lang="en-US" sz="1400" b="1"/>
            <a:t> </a:t>
          </a:r>
          <a:r>
            <a:rPr lang="en-US" sz="1000" b="1"/>
            <a:t>ROSTER</a:t>
          </a:r>
        </a:p>
      </xdr:txBody>
    </xdr:sp>
    <xdr:clientData/>
  </xdr:twoCellAnchor>
  <xdr:twoCellAnchor>
    <xdr:from>
      <xdr:col>16</xdr:col>
      <xdr:colOff>57150</xdr:colOff>
      <xdr:row>5</xdr:row>
      <xdr:rowOff>219075</xdr:rowOff>
    </xdr:from>
    <xdr:to>
      <xdr:col>18</xdr:col>
      <xdr:colOff>342900</xdr:colOff>
      <xdr:row>7</xdr:row>
      <xdr:rowOff>114300</xdr:rowOff>
    </xdr:to>
    <xdr:sp macro="" textlink="">
      <xdr:nvSpPr>
        <xdr:cNvPr id="66" name="Rectangle 5">
          <a:hlinkClick xmlns:r="http://schemas.openxmlformats.org/officeDocument/2006/relationships" r:id="rId10"/>
          <a:extLst>
            <a:ext uri="{FF2B5EF4-FFF2-40B4-BE49-F238E27FC236}">
              <a16:creationId xmlns:a16="http://schemas.microsoft.com/office/drawing/2014/main" id="{2DAB8916-B3CC-451B-86E1-46033354E38A}"/>
            </a:ext>
          </a:extLst>
        </xdr:cNvPr>
        <xdr:cNvSpPr/>
      </xdr:nvSpPr>
      <xdr:spPr>
        <a:xfrm>
          <a:off x="9505950" y="1504950"/>
          <a:ext cx="1466850" cy="37147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00" b="1"/>
            <a:t>WOMEN</a:t>
          </a:r>
          <a:r>
            <a:rPr lang="en-US" sz="1000" b="1" baseline="0"/>
            <a:t> </a:t>
          </a:r>
          <a:r>
            <a:rPr lang="en-US" sz="1000" b="1"/>
            <a:t>ROSTER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mewearteamsportscom-2.sharepoint.microsoftonline.com/Documents%20and%20Settings/SFigueroa/Local%20Settings/Temporary%20Internet%20Files/Content.Outlook/Q07Z9A7G/Adidas%20Basketball%20Order%20Form%20v1%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ketball Jersey"/>
      <sheetName val="JVLU"/>
      <sheetName val="Basketball Short"/>
      <sheetName val="Sheet1"/>
    </sheetNames>
    <sheetDataSet>
      <sheetData sheetId="0" refreshError="1">
        <row r="75">
          <cell r="CW75" t="str">
            <v>3/4" Ribknit V-Neck (1=Collar)</v>
          </cell>
        </row>
        <row r="76">
          <cell r="CW76" t="str">
            <v>3/4" Ribknit V-Neck with self material Homeplate Neck Placket (1=collar 2=homeplate)</v>
          </cell>
        </row>
        <row r="77">
          <cell r="CW77" t="str">
            <v>3/4" Ribknit V-Neck with self material Back Neck Insert &amp; Homeplate Neck Placket (1=Collar, 2=Placket 3-Back neck insert )</v>
          </cell>
        </row>
        <row r="79">
          <cell r="CW79" t="str">
            <v>1"  Ribknit Tapered Mitered V-Neck (1=collar)</v>
          </cell>
        </row>
        <row r="80">
          <cell r="CW80" t="str">
            <v>1" Ribknit V-Neck with self material Back Neck Placket (1=Collar 2=Back Neck Placket )</v>
          </cell>
        </row>
        <row r="81">
          <cell r="CW81" t="str">
            <v>1" Ribknit V-Neck with self material Back Neck placket &amp; Homeplate Neck Placket (1=collar 2=Back Neck Insert, 3=Homeplate Neck Placket)</v>
          </cell>
        </row>
        <row r="83">
          <cell r="CW83" t="str">
            <v>1/2" Ribknit Mitered V-Neck (1=collar)</v>
          </cell>
        </row>
        <row r="84">
          <cell r="CW84" t="str">
            <v>1/2" Ribknit V-Neck with self material Back Neck Insert (1=Collar 2=Back Neck Insert)</v>
          </cell>
        </row>
        <row r="85">
          <cell r="CW85" t="str">
            <v>1/2" Ribknit V-Neck with self material  Back Neck Insert &amp; Homeplate Neck Placket (1=Collar, 2=Back Neck Placket 3=Homeplate Placket)</v>
          </cell>
        </row>
        <row r="87">
          <cell r="CW87" t="str">
            <v>1" Ribknit V-Neck with self material Back Neck Placket (1=Collar, 2=Placket)</v>
          </cell>
        </row>
        <row r="88">
          <cell r="CW88" t="str">
            <v>1" Ribknit V-Neck with self material Back Neck Placket &amp; Homeplate Neck Placket (1=Collar, 2=Placket, 3=Homeplate Neck Placket)</v>
          </cell>
        </row>
        <row r="93">
          <cell r="CW93" t="str">
            <v>1" Ribknit Mitered V-Neck With Self Material Back Neck Placket  (1= collar, 2= back neck placket) (Topstitched)</v>
          </cell>
        </row>
        <row r="94">
          <cell r="CW94" t="str">
            <v>1'' Ribknit Mitered Scoop Neck with Self Material Back Neck Placket (1-collar 2-Placket)</v>
          </cell>
        </row>
        <row r="95">
          <cell r="CW95" t="str">
            <v xml:space="preserve">1" Ribknit Mitered V-Neck With Self Material Back Neck Placket &amp; Homeplate Neck Placket  (1= collar, 2= back neck Placket 3=homeplate) </v>
          </cell>
        </row>
        <row r="97">
          <cell r="CW97" t="str">
            <v>1" Ribknit Mitered V-Neck w/ Self Material Back Neck Placket (1= collar, 2=placket) (3 stripes will match ins colors)</v>
          </cell>
        </row>
        <row r="98">
          <cell r="CW98" t="str">
            <v>1" Ribknit Mitered V-Neck w/ Self Mat Back Neck Placket &amp; Homeplate Neck Placket (1= collar, 2=placket 3=homeplate ) (3-stripes in back match ins colors)</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23:H46"/>
  <sheetViews>
    <sheetView showGridLines="0" tabSelected="1" zoomScale="85" zoomScaleNormal="85" workbookViewId="0">
      <selection activeCell="B12" sqref="B12"/>
    </sheetView>
  </sheetViews>
  <sheetFormatPr defaultColWidth="9.140625" defaultRowHeight="15" x14ac:dyDescent="0.25"/>
  <sheetData>
    <row r="23" spans="6:8" x14ac:dyDescent="0.25">
      <c r="H23" s="69"/>
    </row>
    <row r="24" spans="6:8" x14ac:dyDescent="0.25">
      <c r="H24" s="69"/>
    </row>
    <row r="25" spans="6:8" x14ac:dyDescent="0.25">
      <c r="H25" s="69"/>
    </row>
    <row r="26" spans="6:8" x14ac:dyDescent="0.25">
      <c r="H26" s="69"/>
    </row>
    <row r="27" spans="6:8" x14ac:dyDescent="0.25">
      <c r="H27" s="69"/>
    </row>
    <row r="28" spans="6:8" x14ac:dyDescent="0.25">
      <c r="H28" s="69"/>
    </row>
    <row r="29" spans="6:8" x14ac:dyDescent="0.25">
      <c r="H29" s="69"/>
    </row>
    <row r="30" spans="6:8" x14ac:dyDescent="0.25">
      <c r="H30" s="69"/>
    </row>
    <row r="31" spans="6:8" x14ac:dyDescent="0.25">
      <c r="H31" s="69"/>
    </row>
    <row r="32" spans="6:8" x14ac:dyDescent="0.25">
      <c r="F32" t="s">
        <v>236</v>
      </c>
      <c r="H32" s="69"/>
    </row>
    <row r="33" spans="8:8" x14ac:dyDescent="0.25">
      <c r="H33" s="69"/>
    </row>
    <row r="34" spans="8:8" x14ac:dyDescent="0.25">
      <c r="H34" s="69"/>
    </row>
    <row r="35" spans="8:8" x14ac:dyDescent="0.25">
      <c r="H35" s="69"/>
    </row>
    <row r="36" spans="8:8" x14ac:dyDescent="0.25">
      <c r="H36" s="69"/>
    </row>
    <row r="37" spans="8:8" x14ac:dyDescent="0.25">
      <c r="H37" s="69"/>
    </row>
    <row r="38" spans="8:8" x14ac:dyDescent="0.25">
      <c r="H38" s="69"/>
    </row>
    <row r="39" spans="8:8" x14ac:dyDescent="0.25">
      <c r="H39" s="69"/>
    </row>
    <row r="40" spans="8:8" x14ac:dyDescent="0.25">
      <c r="H40" s="69"/>
    </row>
    <row r="41" spans="8:8" x14ac:dyDescent="0.25">
      <c r="H41" s="69"/>
    </row>
    <row r="42" spans="8:8" x14ac:dyDescent="0.25">
      <c r="H42" s="69"/>
    </row>
    <row r="43" spans="8:8" x14ac:dyDescent="0.25">
      <c r="H43" s="69"/>
    </row>
    <row r="44" spans="8:8" x14ac:dyDescent="0.25">
      <c r="H44" s="69"/>
    </row>
    <row r="45" spans="8:8" x14ac:dyDescent="0.25">
      <c r="H45" s="69"/>
    </row>
    <row r="46" spans="8:8" x14ac:dyDescent="0.25">
      <c r="H46" s="69"/>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34998626667073579"/>
    <pageSetUpPr fitToPage="1"/>
  </sheetPr>
  <dimension ref="A1:AL84"/>
  <sheetViews>
    <sheetView zoomScaleNormal="100" workbookViewId="0"/>
  </sheetViews>
  <sheetFormatPr defaultColWidth="11.42578125" defaultRowHeight="15" x14ac:dyDescent="0.25"/>
  <cols>
    <col min="1" max="17" width="9.140625" style="23" customWidth="1"/>
    <col min="18" max="33" width="11.42578125" style="23"/>
    <col min="34" max="34" width="27" style="23" customWidth="1"/>
    <col min="35" max="35" width="15.85546875" style="23" customWidth="1"/>
    <col min="36" max="36" width="29.85546875" style="23" bestFit="1" customWidth="1"/>
    <col min="37" max="37" width="10.140625" style="23" customWidth="1"/>
    <col min="38" max="38" width="28.85546875" style="23" bestFit="1" customWidth="1"/>
    <col min="39" max="16384" width="11.42578125" style="23"/>
  </cols>
  <sheetData>
    <row r="1" spans="2:38" ht="24" thickBot="1" x14ac:dyDescent="0.4">
      <c r="B1" s="62"/>
      <c r="C1" s="62"/>
      <c r="D1" s="214" t="s">
        <v>235</v>
      </c>
      <c r="E1" s="214"/>
      <c r="F1" s="214"/>
      <c r="G1" s="214"/>
      <c r="H1" s="214"/>
      <c r="I1" s="214"/>
      <c r="J1" s="214"/>
      <c r="K1" s="214"/>
      <c r="L1" s="214"/>
      <c r="M1" s="214"/>
      <c r="N1" s="214"/>
      <c r="O1" s="214"/>
      <c r="P1" s="214"/>
    </row>
    <row r="2" spans="2:38" ht="20.25" customHeight="1" x14ac:dyDescent="0.25">
      <c r="D2" s="219" t="s">
        <v>46</v>
      </c>
      <c r="E2" s="220"/>
      <c r="F2" s="220"/>
      <c r="G2" s="220"/>
      <c r="H2" s="221"/>
      <c r="I2" s="221"/>
      <c r="J2" s="221"/>
      <c r="K2" s="221"/>
      <c r="L2" s="221"/>
      <c r="M2" s="221"/>
      <c r="N2" s="221"/>
      <c r="O2" s="221"/>
      <c r="P2" s="222"/>
    </row>
    <row r="3" spans="2:38" ht="20.25" customHeight="1" thickBot="1" x14ac:dyDescent="0.3">
      <c r="D3" s="223" t="s">
        <v>74</v>
      </c>
      <c r="E3" s="224"/>
      <c r="F3" s="224"/>
      <c r="G3" s="224"/>
      <c r="H3" s="225"/>
      <c r="I3" s="225"/>
      <c r="J3" s="225"/>
      <c r="K3" s="225"/>
      <c r="L3" s="225"/>
      <c r="M3" s="225"/>
      <c r="N3" s="225"/>
      <c r="O3" s="225"/>
      <c r="P3" s="226"/>
    </row>
    <row r="4" spans="2:38" ht="15.75" thickBot="1" x14ac:dyDescent="0.3"/>
    <row r="5" spans="2:38" x14ac:dyDescent="0.25">
      <c r="B5" s="227" t="s">
        <v>63</v>
      </c>
      <c r="C5" s="228"/>
      <c r="D5" s="229"/>
      <c r="E5" s="229"/>
      <c r="F5" s="229"/>
      <c r="G5" s="229"/>
      <c r="H5" s="230"/>
      <c r="J5" s="227" t="s">
        <v>75</v>
      </c>
      <c r="K5" s="228"/>
      <c r="L5" s="231"/>
      <c r="M5" s="232"/>
      <c r="N5" s="232"/>
      <c r="O5" s="232"/>
      <c r="P5" s="233"/>
    </row>
    <row r="6" spans="2:38" x14ac:dyDescent="0.25">
      <c r="B6" s="149" t="s">
        <v>62</v>
      </c>
      <c r="C6" s="150"/>
      <c r="D6" s="215"/>
      <c r="E6" s="215"/>
      <c r="F6" s="215"/>
      <c r="G6" s="215"/>
      <c r="H6" s="216"/>
      <c r="J6" s="149" t="s">
        <v>72</v>
      </c>
      <c r="K6" s="150"/>
      <c r="L6" s="215"/>
      <c r="M6" s="215"/>
      <c r="N6" s="215"/>
      <c r="O6" s="215"/>
      <c r="P6" s="216"/>
    </row>
    <row r="7" spans="2:38" x14ac:dyDescent="0.25">
      <c r="B7" s="149"/>
      <c r="C7" s="150"/>
      <c r="D7" s="215"/>
      <c r="E7" s="215"/>
      <c r="F7" s="215"/>
      <c r="G7" s="215"/>
      <c r="H7" s="216"/>
      <c r="J7" s="149"/>
      <c r="K7" s="150"/>
      <c r="L7" s="215"/>
      <c r="M7" s="215"/>
      <c r="N7" s="215"/>
      <c r="O7" s="215"/>
      <c r="P7" s="216"/>
      <c r="AH7" s="24" t="s">
        <v>76</v>
      </c>
      <c r="AJ7" s="24" t="s">
        <v>77</v>
      </c>
      <c r="AL7" s="24" t="s">
        <v>78</v>
      </c>
    </row>
    <row r="8" spans="2:38" x14ac:dyDescent="0.25">
      <c r="B8" s="149"/>
      <c r="C8" s="150"/>
      <c r="D8" s="215"/>
      <c r="E8" s="215"/>
      <c r="F8" s="215"/>
      <c r="G8" s="215"/>
      <c r="H8" s="216"/>
      <c r="J8" s="149"/>
      <c r="K8" s="150"/>
      <c r="L8" s="215"/>
      <c r="M8" s="215"/>
      <c r="N8" s="215"/>
      <c r="O8" s="215"/>
      <c r="P8" s="216"/>
      <c r="AH8" s="34" t="s">
        <v>79</v>
      </c>
      <c r="AJ8" s="34" t="s">
        <v>79</v>
      </c>
      <c r="AL8" s="34" t="s">
        <v>79</v>
      </c>
    </row>
    <row r="9" spans="2:38" x14ac:dyDescent="0.25">
      <c r="B9" s="149" t="s">
        <v>80</v>
      </c>
      <c r="C9" s="150"/>
      <c r="D9" s="217"/>
      <c r="E9" s="217"/>
      <c r="F9" s="217"/>
      <c r="G9" s="217"/>
      <c r="H9" s="218"/>
      <c r="J9" s="149" t="s">
        <v>80</v>
      </c>
      <c r="K9" s="150"/>
      <c r="L9" s="217"/>
      <c r="M9" s="217"/>
      <c r="N9" s="217"/>
      <c r="O9" s="217"/>
      <c r="P9" s="218"/>
      <c r="AH9" s="23" t="s">
        <v>216</v>
      </c>
      <c r="AJ9" s="23" t="s">
        <v>217</v>
      </c>
      <c r="AL9" t="s">
        <v>210</v>
      </c>
    </row>
    <row r="10" spans="2:38" x14ac:dyDescent="0.25">
      <c r="B10" s="149"/>
      <c r="C10" s="150"/>
      <c r="D10" s="217"/>
      <c r="E10" s="217"/>
      <c r="F10" s="217"/>
      <c r="G10" s="217"/>
      <c r="H10" s="218"/>
      <c r="J10" s="149"/>
      <c r="K10" s="150"/>
      <c r="L10" s="217"/>
      <c r="M10" s="217"/>
      <c r="N10" s="217"/>
      <c r="O10" s="217"/>
      <c r="P10" s="218"/>
      <c r="AH10" s="23" t="s">
        <v>81</v>
      </c>
      <c r="AJ10" s="23" t="s">
        <v>82</v>
      </c>
      <c r="AL10" s="59" t="s">
        <v>86</v>
      </c>
    </row>
    <row r="11" spans="2:38" x14ac:dyDescent="0.25">
      <c r="B11" s="149" t="s">
        <v>71</v>
      </c>
      <c r="C11" s="150"/>
      <c r="D11" s="247"/>
      <c r="E11" s="248"/>
      <c r="F11" s="248"/>
      <c r="G11" s="248"/>
      <c r="H11" s="249"/>
      <c r="J11" s="149" t="s">
        <v>71</v>
      </c>
      <c r="K11" s="150"/>
      <c r="L11" s="215"/>
      <c r="M11" s="215"/>
      <c r="N11" s="215"/>
      <c r="O11" s="215"/>
      <c r="P11" s="216"/>
      <c r="AJ11" s="23" t="s">
        <v>140</v>
      </c>
      <c r="AL11" s="59" t="s">
        <v>110</v>
      </c>
    </row>
    <row r="12" spans="2:38" ht="15" customHeight="1" x14ac:dyDescent="0.25">
      <c r="B12" s="149"/>
      <c r="C12" s="150"/>
      <c r="D12" s="250"/>
      <c r="E12" s="251"/>
      <c r="F12" s="251"/>
      <c r="G12" s="251"/>
      <c r="H12" s="252"/>
      <c r="J12" s="149"/>
      <c r="K12" s="150"/>
      <c r="L12" s="215"/>
      <c r="M12" s="215"/>
      <c r="N12" s="215"/>
      <c r="O12" s="215"/>
      <c r="P12" s="216"/>
      <c r="AL12" s="59" t="s">
        <v>160</v>
      </c>
    </row>
    <row r="13" spans="2:38" ht="15" customHeight="1" x14ac:dyDescent="0.25">
      <c r="B13" s="149"/>
      <c r="C13" s="150"/>
      <c r="D13" s="253"/>
      <c r="E13" s="254"/>
      <c r="F13" s="254"/>
      <c r="G13" s="254"/>
      <c r="H13" s="255"/>
      <c r="J13" s="149"/>
      <c r="K13" s="150"/>
      <c r="L13" s="215"/>
      <c r="M13" s="215"/>
      <c r="N13" s="215"/>
      <c r="O13" s="215"/>
      <c r="P13" s="216"/>
      <c r="AL13" s="59" t="s">
        <v>111</v>
      </c>
    </row>
    <row r="14" spans="2:38" x14ac:dyDescent="0.25">
      <c r="B14" s="149"/>
      <c r="C14" s="150"/>
      <c r="D14" s="256" t="s">
        <v>67</v>
      </c>
      <c r="E14" s="256"/>
      <c r="F14" s="25" t="s">
        <v>68</v>
      </c>
      <c r="G14" s="256" t="s">
        <v>83</v>
      </c>
      <c r="H14" s="257"/>
      <c r="J14" s="149"/>
      <c r="K14" s="150"/>
      <c r="L14" s="256" t="s">
        <v>67</v>
      </c>
      <c r="M14" s="256"/>
      <c r="N14" s="25" t="s">
        <v>68</v>
      </c>
      <c r="O14" s="256" t="s">
        <v>83</v>
      </c>
      <c r="P14" s="257"/>
      <c r="AH14" s="23" t="s">
        <v>84</v>
      </c>
      <c r="AL14" s="59" t="s">
        <v>204</v>
      </c>
    </row>
    <row r="15" spans="2:38" x14ac:dyDescent="0.25">
      <c r="B15" s="149"/>
      <c r="C15" s="150"/>
      <c r="D15" s="242"/>
      <c r="E15" s="242"/>
      <c r="F15" s="26"/>
      <c r="G15" s="243"/>
      <c r="H15" s="244"/>
      <c r="J15" s="149"/>
      <c r="K15" s="150"/>
      <c r="L15" s="242"/>
      <c r="M15" s="242"/>
      <c r="N15" s="27"/>
      <c r="O15" s="243"/>
      <c r="P15" s="244"/>
      <c r="AH15" s="23" t="s">
        <v>85</v>
      </c>
      <c r="AL15" s="59" t="s">
        <v>161</v>
      </c>
    </row>
    <row r="16" spans="2:38" x14ac:dyDescent="0.25">
      <c r="B16" s="149" t="s">
        <v>66</v>
      </c>
      <c r="C16" s="150"/>
      <c r="D16" s="245"/>
      <c r="E16" s="245"/>
      <c r="F16" s="245"/>
      <c r="G16" s="245"/>
      <c r="H16" s="246"/>
      <c r="J16" s="149" t="s">
        <v>66</v>
      </c>
      <c r="K16" s="150"/>
      <c r="L16" s="245"/>
      <c r="M16" s="245"/>
      <c r="N16" s="245"/>
      <c r="O16" s="245"/>
      <c r="P16" s="246"/>
      <c r="AL16" s="59" t="s">
        <v>112</v>
      </c>
    </row>
    <row r="17" spans="1:38" ht="15.75" thickBot="1" x14ac:dyDescent="0.3">
      <c r="B17" s="94" t="s">
        <v>87</v>
      </c>
      <c r="C17" s="95"/>
      <c r="D17" s="240"/>
      <c r="E17" s="240"/>
      <c r="F17" s="240"/>
      <c r="G17" s="240"/>
      <c r="H17" s="241"/>
      <c r="J17" s="94" t="s">
        <v>87</v>
      </c>
      <c r="K17" s="95"/>
      <c r="L17" s="240"/>
      <c r="M17" s="240"/>
      <c r="N17" s="240"/>
      <c r="O17" s="240"/>
      <c r="P17" s="241"/>
      <c r="AJ17" s="23" t="s">
        <v>88</v>
      </c>
      <c r="AL17" s="59" t="s">
        <v>162</v>
      </c>
    </row>
    <row r="18" spans="1:38" ht="15.75" thickBot="1" x14ac:dyDescent="0.3">
      <c r="AJ18" s="23" t="s">
        <v>89</v>
      </c>
      <c r="AL18" s="59" t="s">
        <v>163</v>
      </c>
    </row>
    <row r="19" spans="1:38" ht="27" thickBot="1" x14ac:dyDescent="0.3">
      <c r="B19" s="258" t="s">
        <v>96</v>
      </c>
      <c r="C19" s="259"/>
      <c r="D19" s="259"/>
      <c r="E19" s="259"/>
      <c r="F19" s="259"/>
      <c r="G19" s="259"/>
      <c r="H19" s="259"/>
      <c r="I19" s="259"/>
      <c r="J19" s="259"/>
      <c r="K19" s="259"/>
      <c r="L19" s="259"/>
      <c r="M19" s="259"/>
      <c r="N19" s="260"/>
      <c r="AL19" s="59" t="s">
        <v>164</v>
      </c>
    </row>
    <row r="20" spans="1:38" x14ac:dyDescent="0.25">
      <c r="AL20" s="59" t="s">
        <v>165</v>
      </c>
    </row>
    <row r="21" spans="1:38" ht="20.25" customHeight="1" x14ac:dyDescent="0.25">
      <c r="AL21" s="59" t="s">
        <v>90</v>
      </c>
    </row>
    <row r="22" spans="1:38" ht="20.25" customHeight="1" x14ac:dyDescent="0.25">
      <c r="AL22" s="59" t="s">
        <v>92</v>
      </c>
    </row>
    <row r="23" spans="1:38" ht="20.25" customHeight="1" x14ac:dyDescent="0.25">
      <c r="B23" s="234" t="s">
        <v>93</v>
      </c>
      <c r="C23" s="235"/>
      <c r="D23" s="235"/>
      <c r="E23" s="236"/>
      <c r="F23" s="237" t="s">
        <v>94</v>
      </c>
      <c r="G23" s="238"/>
      <c r="H23" s="238"/>
      <c r="I23" s="239"/>
      <c r="J23" s="237" t="s">
        <v>95</v>
      </c>
      <c r="K23" s="239"/>
      <c r="AL23" s="59" t="s">
        <v>113</v>
      </c>
    </row>
    <row r="24" spans="1:38" ht="15.75" x14ac:dyDescent="0.25">
      <c r="B24" s="261" t="s">
        <v>96</v>
      </c>
      <c r="C24" s="262"/>
      <c r="D24" s="262"/>
      <c r="E24" s="263"/>
      <c r="F24" s="264"/>
      <c r="G24" s="265"/>
      <c r="H24" s="265"/>
      <c r="I24" s="266"/>
      <c r="J24" s="267"/>
      <c r="K24" s="268"/>
      <c r="AL24" s="59" t="s">
        <v>114</v>
      </c>
    </row>
    <row r="25" spans="1:38" s="29" customFormat="1" ht="19.5" customHeight="1" x14ac:dyDescent="0.3">
      <c r="A25" s="28"/>
      <c r="B25" s="261" t="s">
        <v>96</v>
      </c>
      <c r="C25" s="262"/>
      <c r="D25" s="262"/>
      <c r="E25" s="263"/>
      <c r="F25" s="264"/>
      <c r="G25" s="265"/>
      <c r="H25" s="265"/>
      <c r="I25" s="266"/>
      <c r="J25" s="267"/>
      <c r="K25" s="268"/>
      <c r="AL25" s="59" t="s">
        <v>166</v>
      </c>
    </row>
    <row r="26" spans="1:38" s="29" customFormat="1" ht="19.5" customHeight="1" x14ac:dyDescent="0.3">
      <c r="A26" s="28"/>
      <c r="B26" s="261" t="s">
        <v>96</v>
      </c>
      <c r="C26" s="262"/>
      <c r="D26" s="262"/>
      <c r="E26" s="263"/>
      <c r="F26" s="264"/>
      <c r="G26" s="265"/>
      <c r="H26" s="265"/>
      <c r="I26" s="266"/>
      <c r="J26" s="267"/>
      <c r="K26" s="268"/>
      <c r="AL26" s="59" t="s">
        <v>115</v>
      </c>
    </row>
    <row r="27" spans="1:38" s="29" customFormat="1" ht="19.5" customHeight="1" x14ac:dyDescent="0.3">
      <c r="A27" s="28"/>
      <c r="B27" s="261" t="s">
        <v>96</v>
      </c>
      <c r="C27" s="262"/>
      <c r="D27" s="262"/>
      <c r="E27" s="262"/>
      <c r="F27" s="264"/>
      <c r="G27" s="265"/>
      <c r="H27" s="265"/>
      <c r="I27" s="266"/>
      <c r="J27" s="278"/>
      <c r="K27" s="278"/>
      <c r="AL27" s="59" t="s">
        <v>116</v>
      </c>
    </row>
    <row r="28" spans="1:38" ht="20.25" customHeight="1" x14ac:dyDescent="0.25">
      <c r="A28" s="30"/>
      <c r="AL28" s="59" t="s">
        <v>117</v>
      </c>
    </row>
    <row r="29" spans="1:38" ht="20.25" customHeight="1" thickBot="1" x14ac:dyDescent="0.3">
      <c r="AL29" s="59" t="s">
        <v>167</v>
      </c>
    </row>
    <row r="30" spans="1:38" ht="20.25" customHeight="1" thickBot="1" x14ac:dyDescent="0.3">
      <c r="A30" s="30"/>
      <c r="B30" s="258" t="s">
        <v>199</v>
      </c>
      <c r="C30" s="259"/>
      <c r="D30" s="259"/>
      <c r="E30" s="259"/>
      <c r="F30" s="259"/>
      <c r="G30" s="259"/>
      <c r="H30" s="259"/>
      <c r="I30" s="259"/>
      <c r="J30" s="259"/>
      <c r="K30" s="259"/>
      <c r="L30" s="259"/>
      <c r="M30" s="259"/>
      <c r="N30" s="260"/>
      <c r="AL30" s="59" t="s">
        <v>118</v>
      </c>
    </row>
    <row r="31" spans="1:38" x14ac:dyDescent="0.25">
      <c r="A31" s="30"/>
      <c r="AL31" s="59" t="s">
        <v>119</v>
      </c>
    </row>
    <row r="32" spans="1:38" ht="15.75" x14ac:dyDescent="0.25">
      <c r="A32" s="30"/>
      <c r="B32" s="269" t="s">
        <v>91</v>
      </c>
      <c r="C32" s="270"/>
      <c r="D32" s="270"/>
      <c r="E32" s="271"/>
      <c r="F32" s="272" t="s">
        <v>79</v>
      </c>
      <c r="G32" s="273"/>
      <c r="H32" s="273"/>
      <c r="I32" s="273"/>
      <c r="J32" s="273"/>
      <c r="K32" s="273"/>
      <c r="L32" s="273"/>
      <c r="M32" s="273"/>
      <c r="N32" s="274"/>
      <c r="AL32" s="59" t="s">
        <v>168</v>
      </c>
    </row>
    <row r="33" spans="1:38" ht="15.75" x14ac:dyDescent="0.25">
      <c r="A33" s="30"/>
      <c r="B33" s="269" t="s">
        <v>218</v>
      </c>
      <c r="C33" s="270"/>
      <c r="D33" s="270"/>
      <c r="E33" s="271"/>
      <c r="F33" s="272" t="s">
        <v>79</v>
      </c>
      <c r="G33" s="273"/>
      <c r="H33" s="273"/>
      <c r="I33" s="273"/>
      <c r="J33" s="273"/>
      <c r="K33" s="273"/>
      <c r="L33" s="273"/>
      <c r="M33" s="273"/>
      <c r="N33" s="274"/>
      <c r="AL33" s="59" t="s">
        <v>205</v>
      </c>
    </row>
    <row r="34" spans="1:38" ht="15.75" x14ac:dyDescent="0.25">
      <c r="A34" s="30"/>
      <c r="B34" s="269" t="str">
        <f>IF(F32=AH9,AH14,AJ17)</f>
        <v>COLOR OUTLINE:</v>
      </c>
      <c r="C34" s="270"/>
      <c r="D34" s="270"/>
      <c r="E34" s="271"/>
      <c r="F34" s="272"/>
      <c r="G34" s="273"/>
      <c r="H34" s="273"/>
      <c r="I34" s="273"/>
      <c r="J34" s="273"/>
      <c r="K34" s="273"/>
      <c r="L34" s="273"/>
      <c r="M34" s="273"/>
      <c r="N34" s="274"/>
      <c r="AL34" s="59" t="s">
        <v>206</v>
      </c>
    </row>
    <row r="35" spans="1:38" ht="15.75" x14ac:dyDescent="0.25">
      <c r="A35" s="30"/>
      <c r="B35" s="269" t="str">
        <f>IF(F32=AH9,AH15,AJ18)</f>
        <v>COLOR FILL:</v>
      </c>
      <c r="C35" s="270"/>
      <c r="D35" s="270"/>
      <c r="E35" s="271"/>
      <c r="F35" s="272"/>
      <c r="G35" s="273"/>
      <c r="H35" s="273"/>
      <c r="I35" s="273"/>
      <c r="J35" s="273"/>
      <c r="K35" s="273"/>
      <c r="L35" s="273"/>
      <c r="M35" s="273"/>
      <c r="N35" s="274"/>
      <c r="AL35" s="59" t="s">
        <v>207</v>
      </c>
    </row>
    <row r="36" spans="1:38" ht="15.75" thickBot="1" x14ac:dyDescent="0.3">
      <c r="A36" s="30"/>
      <c r="AL36" s="59" t="s">
        <v>208</v>
      </c>
    </row>
    <row r="37" spans="1:38" ht="15.75" x14ac:dyDescent="0.25">
      <c r="A37" s="30"/>
      <c r="B37" s="275" t="s">
        <v>99</v>
      </c>
      <c r="C37" s="276"/>
      <c r="D37" s="276"/>
      <c r="E37" s="277"/>
      <c r="H37" s="311" t="s">
        <v>534</v>
      </c>
      <c r="I37" s="312"/>
      <c r="J37" s="313"/>
      <c r="M37" s="314" t="s">
        <v>535</v>
      </c>
      <c r="N37" s="315"/>
      <c r="O37" s="316"/>
      <c r="AL37" s="59" t="s">
        <v>120</v>
      </c>
    </row>
    <row r="38" spans="1:38" ht="18.75" customHeight="1" x14ac:dyDescent="0.25">
      <c r="A38" s="30"/>
      <c r="B38" s="291" t="s">
        <v>1</v>
      </c>
      <c r="C38" s="238"/>
      <c r="D38" s="292" t="s">
        <v>95</v>
      </c>
      <c r="E38" s="293"/>
      <c r="H38" s="31" t="s">
        <v>100</v>
      </c>
      <c r="I38" s="294" t="s">
        <v>95</v>
      </c>
      <c r="J38" s="295"/>
      <c r="M38" s="31" t="s">
        <v>101</v>
      </c>
      <c r="N38" s="237" t="s">
        <v>95</v>
      </c>
      <c r="O38" s="296"/>
      <c r="Q38" s="297" t="s">
        <v>99</v>
      </c>
      <c r="R38" s="298"/>
      <c r="S38" s="299"/>
      <c r="AL38" s="59" t="s">
        <v>121</v>
      </c>
    </row>
    <row r="39" spans="1:38" ht="15" customHeight="1" x14ac:dyDescent="0.25">
      <c r="A39" s="30"/>
      <c r="B39" s="102"/>
      <c r="C39" s="285"/>
      <c r="D39" s="286" t="str">
        <f>IF(B39&lt;&gt;"",1,"")</f>
        <v/>
      </c>
      <c r="E39" s="287"/>
      <c r="H39" s="32"/>
      <c r="I39" s="242" t="str">
        <f>IF(H39&lt;&gt;"",1,"")</f>
        <v/>
      </c>
      <c r="J39" s="288"/>
      <c r="M39" s="32"/>
      <c r="N39" s="289" t="str">
        <f>IF(M39&lt;&gt;"",1,"")</f>
        <v/>
      </c>
      <c r="O39" s="290"/>
      <c r="Q39" s="300"/>
      <c r="R39" s="301"/>
      <c r="S39" s="302"/>
      <c r="AL39" s="59" t="s">
        <v>169</v>
      </c>
    </row>
    <row r="40" spans="1:38" ht="15" customHeight="1" x14ac:dyDescent="0.25">
      <c r="A40" s="30"/>
      <c r="B40" s="102"/>
      <c r="C40" s="285"/>
      <c r="D40" s="286" t="str">
        <f t="shared" ref="D40:D78" si="0">IF(B40&lt;&gt;"",1,"")</f>
        <v/>
      </c>
      <c r="E40" s="287"/>
      <c r="H40" s="32"/>
      <c r="I40" s="242" t="str">
        <f t="shared" ref="I40:I78" si="1">IF(H40&lt;&gt;"",1,"")</f>
        <v/>
      </c>
      <c r="J40" s="288"/>
      <c r="M40" s="32"/>
      <c r="N40" s="289" t="str">
        <f t="shared" ref="N40:N78" si="2">IF(M40&lt;&gt;"",1,"")</f>
        <v/>
      </c>
      <c r="O40" s="290"/>
      <c r="Q40" s="279">
        <f>SUM(D39:D78)</f>
        <v>0</v>
      </c>
      <c r="R40" s="280"/>
      <c r="S40" s="281"/>
      <c r="AL40" s="59" t="s">
        <v>97</v>
      </c>
    </row>
    <row r="41" spans="1:38" ht="15" customHeight="1" x14ac:dyDescent="0.25">
      <c r="A41" s="30"/>
      <c r="B41" s="102"/>
      <c r="C41" s="285"/>
      <c r="D41" s="286" t="str">
        <f t="shared" si="0"/>
        <v/>
      </c>
      <c r="E41" s="287"/>
      <c r="H41" s="32"/>
      <c r="I41" s="242" t="str">
        <f t="shared" si="1"/>
        <v/>
      </c>
      <c r="J41" s="288"/>
      <c r="M41" s="32"/>
      <c r="N41" s="289" t="str">
        <f t="shared" si="2"/>
        <v/>
      </c>
      <c r="O41" s="290"/>
      <c r="Q41" s="282"/>
      <c r="R41" s="283"/>
      <c r="S41" s="284"/>
      <c r="AL41" s="59" t="s">
        <v>98</v>
      </c>
    </row>
    <row r="42" spans="1:38" ht="15" customHeight="1" x14ac:dyDescent="0.25">
      <c r="A42" s="30"/>
      <c r="B42" s="102"/>
      <c r="C42" s="285"/>
      <c r="D42" s="286" t="str">
        <f t="shared" si="0"/>
        <v/>
      </c>
      <c r="E42" s="287"/>
      <c r="H42" s="32"/>
      <c r="I42" s="242" t="str">
        <f t="shared" si="1"/>
        <v/>
      </c>
      <c r="J42" s="288"/>
      <c r="M42" s="32"/>
      <c r="N42" s="289" t="str">
        <f t="shared" si="2"/>
        <v/>
      </c>
      <c r="O42" s="290"/>
      <c r="AL42" s="59" t="s">
        <v>209</v>
      </c>
    </row>
    <row r="43" spans="1:38" ht="15" customHeight="1" x14ac:dyDescent="0.25">
      <c r="A43" s="30"/>
      <c r="B43" s="102"/>
      <c r="C43" s="285"/>
      <c r="D43" s="286" t="str">
        <f t="shared" si="0"/>
        <v/>
      </c>
      <c r="E43" s="287"/>
      <c r="H43" s="32"/>
      <c r="I43" s="242" t="str">
        <f t="shared" si="1"/>
        <v/>
      </c>
      <c r="J43" s="288"/>
      <c r="M43" s="32"/>
      <c r="N43" s="289" t="str">
        <f t="shared" si="2"/>
        <v/>
      </c>
      <c r="O43" s="290"/>
      <c r="AL43" s="59" t="s">
        <v>122</v>
      </c>
    </row>
    <row r="44" spans="1:38" ht="15" customHeight="1" x14ac:dyDescent="0.25">
      <c r="A44" s="30"/>
      <c r="B44" s="102"/>
      <c r="C44" s="285"/>
      <c r="D44" s="286" t="str">
        <f t="shared" si="0"/>
        <v/>
      </c>
      <c r="E44" s="287"/>
      <c r="H44" s="32"/>
      <c r="I44" s="242" t="str">
        <f t="shared" si="1"/>
        <v/>
      </c>
      <c r="J44" s="288"/>
      <c r="M44" s="32"/>
      <c r="N44" s="289" t="str">
        <f t="shared" si="2"/>
        <v/>
      </c>
      <c r="O44" s="290"/>
      <c r="Q44" s="317" t="s">
        <v>534</v>
      </c>
      <c r="R44" s="318"/>
      <c r="S44" s="319"/>
      <c r="AL44" s="59" t="s">
        <v>123</v>
      </c>
    </row>
    <row r="45" spans="1:38" ht="15" customHeight="1" x14ac:dyDescent="0.25">
      <c r="A45" s="30"/>
      <c r="B45" s="102"/>
      <c r="C45" s="285"/>
      <c r="D45" s="286" t="str">
        <f t="shared" si="0"/>
        <v/>
      </c>
      <c r="E45" s="287"/>
      <c r="H45" s="32"/>
      <c r="I45" s="242" t="str">
        <f t="shared" si="1"/>
        <v/>
      </c>
      <c r="J45" s="288"/>
      <c r="M45" s="32"/>
      <c r="N45" s="289" t="str">
        <f t="shared" si="2"/>
        <v/>
      </c>
      <c r="O45" s="290"/>
      <c r="Q45" s="320"/>
      <c r="R45" s="321"/>
      <c r="S45" s="322"/>
      <c r="AL45" s="59" t="s">
        <v>102</v>
      </c>
    </row>
    <row r="46" spans="1:38" ht="15" customHeight="1" x14ac:dyDescent="0.25">
      <c r="A46" s="30"/>
      <c r="B46" s="102"/>
      <c r="C46" s="285"/>
      <c r="D46" s="286" t="str">
        <f t="shared" si="0"/>
        <v/>
      </c>
      <c r="E46" s="287"/>
      <c r="H46" s="32"/>
      <c r="I46" s="242" t="str">
        <f t="shared" si="1"/>
        <v/>
      </c>
      <c r="J46" s="288"/>
      <c r="M46" s="32"/>
      <c r="N46" s="289" t="str">
        <f t="shared" si="2"/>
        <v/>
      </c>
      <c r="O46" s="290"/>
      <c r="Q46" s="279">
        <f>SUM(I39:I78)</f>
        <v>0</v>
      </c>
      <c r="R46" s="280"/>
      <c r="S46" s="281"/>
      <c r="AL46" s="59" t="s">
        <v>124</v>
      </c>
    </row>
    <row r="47" spans="1:38" ht="15" customHeight="1" x14ac:dyDescent="0.25">
      <c r="A47" s="30"/>
      <c r="B47" s="102"/>
      <c r="C47" s="285"/>
      <c r="D47" s="286" t="str">
        <f t="shared" si="0"/>
        <v/>
      </c>
      <c r="E47" s="287"/>
      <c r="H47" s="32"/>
      <c r="I47" s="242" t="str">
        <f t="shared" si="1"/>
        <v/>
      </c>
      <c r="J47" s="288"/>
      <c r="M47" s="32"/>
      <c r="N47" s="289" t="str">
        <f t="shared" si="2"/>
        <v/>
      </c>
      <c r="O47" s="290"/>
      <c r="Q47" s="282"/>
      <c r="R47" s="283"/>
      <c r="S47" s="284"/>
      <c r="AL47" s="1"/>
    </row>
    <row r="48" spans="1:38" ht="15" customHeight="1" x14ac:dyDescent="0.25">
      <c r="A48" s="30"/>
      <c r="B48" s="102"/>
      <c r="C48" s="285"/>
      <c r="D48" s="286" t="str">
        <f t="shared" si="0"/>
        <v/>
      </c>
      <c r="E48" s="287"/>
      <c r="H48" s="32"/>
      <c r="I48" s="242" t="str">
        <f t="shared" si="1"/>
        <v/>
      </c>
      <c r="J48" s="288"/>
      <c r="M48" s="32"/>
      <c r="N48" s="289" t="str">
        <f t="shared" si="2"/>
        <v/>
      </c>
      <c r="O48" s="290"/>
    </row>
    <row r="49" spans="1:19" ht="15" customHeight="1" x14ac:dyDescent="0.25">
      <c r="A49" s="30"/>
      <c r="B49" s="102"/>
      <c r="C49" s="285"/>
      <c r="D49" s="286" t="str">
        <f t="shared" si="0"/>
        <v/>
      </c>
      <c r="E49" s="287"/>
      <c r="H49" s="32"/>
      <c r="I49" s="242" t="str">
        <f t="shared" si="1"/>
        <v/>
      </c>
      <c r="J49" s="288"/>
      <c r="M49" s="32"/>
      <c r="N49" s="289" t="str">
        <f t="shared" si="2"/>
        <v/>
      </c>
      <c r="O49" s="290"/>
    </row>
    <row r="50" spans="1:19" ht="15" customHeight="1" x14ac:dyDescent="0.25">
      <c r="A50" s="30"/>
      <c r="B50" s="102"/>
      <c r="C50" s="285"/>
      <c r="D50" s="286" t="str">
        <f t="shared" si="0"/>
        <v/>
      </c>
      <c r="E50" s="287"/>
      <c r="H50" s="32"/>
      <c r="I50" s="242" t="str">
        <f t="shared" si="1"/>
        <v/>
      </c>
      <c r="J50" s="288"/>
      <c r="M50" s="32"/>
      <c r="N50" s="289" t="str">
        <f t="shared" si="2"/>
        <v/>
      </c>
      <c r="O50" s="290"/>
      <c r="Q50" s="317" t="s">
        <v>535</v>
      </c>
      <c r="R50" s="318"/>
      <c r="S50" s="319"/>
    </row>
    <row r="51" spans="1:19" ht="15" customHeight="1" x14ac:dyDescent="0.25">
      <c r="A51" s="30"/>
      <c r="B51" s="102"/>
      <c r="C51" s="285"/>
      <c r="D51" s="286" t="str">
        <f t="shared" si="0"/>
        <v/>
      </c>
      <c r="E51" s="287"/>
      <c r="H51" s="32"/>
      <c r="I51" s="242" t="str">
        <f t="shared" si="1"/>
        <v/>
      </c>
      <c r="J51" s="288"/>
      <c r="M51" s="32"/>
      <c r="N51" s="289" t="str">
        <f t="shared" si="2"/>
        <v/>
      </c>
      <c r="O51" s="290"/>
      <c r="Q51" s="320"/>
      <c r="R51" s="321"/>
      <c r="S51" s="322"/>
    </row>
    <row r="52" spans="1:19" ht="15" customHeight="1" x14ac:dyDescent="0.25">
      <c r="A52" s="30"/>
      <c r="B52" s="102"/>
      <c r="C52" s="285"/>
      <c r="D52" s="286" t="str">
        <f t="shared" si="0"/>
        <v/>
      </c>
      <c r="E52" s="287"/>
      <c r="H52" s="32"/>
      <c r="I52" s="242" t="str">
        <f t="shared" si="1"/>
        <v/>
      </c>
      <c r="J52" s="288"/>
      <c r="M52" s="32"/>
      <c r="N52" s="289" t="str">
        <f t="shared" si="2"/>
        <v/>
      </c>
      <c r="O52" s="290"/>
      <c r="Q52" s="279">
        <f>SUM(N39:N78)</f>
        <v>0</v>
      </c>
      <c r="R52" s="280"/>
      <c r="S52" s="281"/>
    </row>
    <row r="53" spans="1:19" ht="15" customHeight="1" x14ac:dyDescent="0.25">
      <c r="A53" s="30"/>
      <c r="B53" s="102"/>
      <c r="C53" s="285"/>
      <c r="D53" s="286" t="str">
        <f t="shared" si="0"/>
        <v/>
      </c>
      <c r="E53" s="287"/>
      <c r="H53" s="32"/>
      <c r="I53" s="242" t="str">
        <f t="shared" si="1"/>
        <v/>
      </c>
      <c r="J53" s="288"/>
      <c r="M53" s="32"/>
      <c r="N53" s="289" t="str">
        <f t="shared" si="2"/>
        <v/>
      </c>
      <c r="O53" s="290"/>
      <c r="Q53" s="282"/>
      <c r="R53" s="283"/>
      <c r="S53" s="284"/>
    </row>
    <row r="54" spans="1:19" ht="15" customHeight="1" x14ac:dyDescent="0.25">
      <c r="A54" s="30"/>
      <c r="B54" s="102"/>
      <c r="C54" s="285"/>
      <c r="D54" s="286" t="str">
        <f t="shared" si="0"/>
        <v/>
      </c>
      <c r="E54" s="287"/>
      <c r="H54" s="32"/>
      <c r="I54" s="242" t="str">
        <f t="shared" si="1"/>
        <v/>
      </c>
      <c r="J54" s="288"/>
      <c r="M54" s="32"/>
      <c r="N54" s="289" t="str">
        <f t="shared" si="2"/>
        <v/>
      </c>
      <c r="O54" s="290"/>
    </row>
    <row r="55" spans="1:19" ht="15" customHeight="1" x14ac:dyDescent="0.25">
      <c r="A55" s="30"/>
      <c r="B55" s="102"/>
      <c r="C55" s="285"/>
      <c r="D55" s="286" t="str">
        <f t="shared" si="0"/>
        <v/>
      </c>
      <c r="E55" s="287"/>
      <c r="H55" s="32"/>
      <c r="I55" s="242" t="str">
        <f t="shared" si="1"/>
        <v/>
      </c>
      <c r="J55" s="288"/>
      <c r="M55" s="32"/>
      <c r="N55" s="289" t="str">
        <f t="shared" si="2"/>
        <v/>
      </c>
      <c r="O55" s="290"/>
    </row>
    <row r="56" spans="1:19" ht="15" customHeight="1" x14ac:dyDescent="0.25">
      <c r="A56" s="30"/>
      <c r="B56" s="102"/>
      <c r="C56" s="285"/>
      <c r="D56" s="286" t="str">
        <f t="shared" si="0"/>
        <v/>
      </c>
      <c r="E56" s="287"/>
      <c r="H56" s="32"/>
      <c r="I56" s="242" t="str">
        <f t="shared" si="1"/>
        <v/>
      </c>
      <c r="J56" s="288"/>
      <c r="M56" s="32"/>
      <c r="N56" s="289" t="str">
        <f t="shared" si="2"/>
        <v/>
      </c>
      <c r="O56" s="290"/>
    </row>
    <row r="57" spans="1:19" ht="15" customHeight="1" x14ac:dyDescent="0.25">
      <c r="A57" s="30"/>
      <c r="B57" s="102"/>
      <c r="C57" s="285"/>
      <c r="D57" s="286" t="str">
        <f t="shared" si="0"/>
        <v/>
      </c>
      <c r="E57" s="287"/>
      <c r="H57" s="32"/>
      <c r="I57" s="242" t="str">
        <f t="shared" si="1"/>
        <v/>
      </c>
      <c r="J57" s="288"/>
      <c r="M57" s="32"/>
      <c r="N57" s="289" t="str">
        <f t="shared" si="2"/>
        <v/>
      </c>
      <c r="O57" s="290"/>
    </row>
    <row r="58" spans="1:19" ht="15" customHeight="1" x14ac:dyDescent="0.25">
      <c r="A58" s="30"/>
      <c r="B58" s="102"/>
      <c r="C58" s="285"/>
      <c r="D58" s="286" t="str">
        <f t="shared" si="0"/>
        <v/>
      </c>
      <c r="E58" s="287"/>
      <c r="H58" s="32"/>
      <c r="I58" s="242" t="str">
        <f t="shared" si="1"/>
        <v/>
      </c>
      <c r="J58" s="288"/>
      <c r="M58" s="32"/>
      <c r="N58" s="289" t="str">
        <f t="shared" si="2"/>
        <v/>
      </c>
      <c r="O58" s="290"/>
    </row>
    <row r="59" spans="1:19" ht="15" customHeight="1" x14ac:dyDescent="0.25">
      <c r="A59" s="30"/>
      <c r="B59" s="102"/>
      <c r="C59" s="285"/>
      <c r="D59" s="286" t="str">
        <f t="shared" si="0"/>
        <v/>
      </c>
      <c r="E59" s="287"/>
      <c r="H59" s="32"/>
      <c r="I59" s="242" t="str">
        <f t="shared" si="1"/>
        <v/>
      </c>
      <c r="J59" s="288"/>
      <c r="M59" s="32"/>
      <c r="N59" s="289" t="str">
        <f t="shared" si="2"/>
        <v/>
      </c>
      <c r="O59" s="290"/>
    </row>
    <row r="60" spans="1:19" ht="15" customHeight="1" x14ac:dyDescent="0.25">
      <c r="A60" s="30"/>
      <c r="B60" s="102"/>
      <c r="C60" s="285"/>
      <c r="D60" s="286" t="str">
        <f t="shared" si="0"/>
        <v/>
      </c>
      <c r="E60" s="287"/>
      <c r="H60" s="32"/>
      <c r="I60" s="242" t="str">
        <f t="shared" si="1"/>
        <v/>
      </c>
      <c r="J60" s="288"/>
      <c r="M60" s="32"/>
      <c r="N60" s="289" t="str">
        <f t="shared" si="2"/>
        <v/>
      </c>
      <c r="O60" s="290"/>
    </row>
    <row r="61" spans="1:19" ht="15" customHeight="1" x14ac:dyDescent="0.25">
      <c r="A61" s="30"/>
      <c r="B61" s="102"/>
      <c r="C61" s="285"/>
      <c r="D61" s="286" t="str">
        <f t="shared" si="0"/>
        <v/>
      </c>
      <c r="E61" s="287"/>
      <c r="H61" s="32"/>
      <c r="I61" s="242" t="str">
        <f t="shared" si="1"/>
        <v/>
      </c>
      <c r="J61" s="288"/>
      <c r="M61" s="32"/>
      <c r="N61" s="289" t="str">
        <f t="shared" si="2"/>
        <v/>
      </c>
      <c r="O61" s="290"/>
    </row>
    <row r="62" spans="1:19" ht="15" customHeight="1" x14ac:dyDescent="0.25">
      <c r="A62" s="30"/>
      <c r="B62" s="102"/>
      <c r="C62" s="285"/>
      <c r="D62" s="286" t="str">
        <f t="shared" si="0"/>
        <v/>
      </c>
      <c r="E62" s="287"/>
      <c r="H62" s="32"/>
      <c r="I62" s="242" t="str">
        <f t="shared" si="1"/>
        <v/>
      </c>
      <c r="J62" s="288"/>
      <c r="M62" s="32"/>
      <c r="N62" s="289" t="str">
        <f t="shared" si="2"/>
        <v/>
      </c>
      <c r="O62" s="290"/>
    </row>
    <row r="63" spans="1:19" ht="15" customHeight="1" x14ac:dyDescent="0.25">
      <c r="A63" s="30"/>
      <c r="B63" s="102"/>
      <c r="C63" s="285"/>
      <c r="D63" s="286" t="str">
        <f t="shared" si="0"/>
        <v/>
      </c>
      <c r="E63" s="287"/>
      <c r="H63" s="32"/>
      <c r="I63" s="242" t="str">
        <f t="shared" si="1"/>
        <v/>
      </c>
      <c r="J63" s="288"/>
      <c r="M63" s="32"/>
      <c r="N63" s="289" t="str">
        <f t="shared" si="2"/>
        <v/>
      </c>
      <c r="O63" s="290"/>
    </row>
    <row r="64" spans="1:19" ht="15" customHeight="1" x14ac:dyDescent="0.25">
      <c r="A64" s="30"/>
      <c r="B64" s="102"/>
      <c r="C64" s="285"/>
      <c r="D64" s="286" t="str">
        <f t="shared" si="0"/>
        <v/>
      </c>
      <c r="E64" s="287"/>
      <c r="H64" s="32"/>
      <c r="I64" s="242" t="str">
        <f t="shared" si="1"/>
        <v/>
      </c>
      <c r="J64" s="288"/>
      <c r="M64" s="32"/>
      <c r="N64" s="289" t="str">
        <f t="shared" si="2"/>
        <v/>
      </c>
      <c r="O64" s="290"/>
    </row>
    <row r="65" spans="1:15" ht="15" customHeight="1" x14ac:dyDescent="0.25">
      <c r="A65" s="30"/>
      <c r="B65" s="102"/>
      <c r="C65" s="285"/>
      <c r="D65" s="286" t="str">
        <f t="shared" si="0"/>
        <v/>
      </c>
      <c r="E65" s="287"/>
      <c r="H65" s="32"/>
      <c r="I65" s="242" t="str">
        <f t="shared" si="1"/>
        <v/>
      </c>
      <c r="J65" s="288"/>
      <c r="M65" s="32"/>
      <c r="N65" s="289" t="str">
        <f t="shared" si="2"/>
        <v/>
      </c>
      <c r="O65" s="290"/>
    </row>
    <row r="66" spans="1:15" ht="15" customHeight="1" x14ac:dyDescent="0.25">
      <c r="A66" s="30"/>
      <c r="B66" s="102"/>
      <c r="C66" s="285"/>
      <c r="D66" s="286" t="str">
        <f t="shared" si="0"/>
        <v/>
      </c>
      <c r="E66" s="287"/>
      <c r="H66" s="32"/>
      <c r="I66" s="242" t="str">
        <f t="shared" si="1"/>
        <v/>
      </c>
      <c r="J66" s="288"/>
      <c r="M66" s="32"/>
      <c r="N66" s="289" t="str">
        <f t="shared" si="2"/>
        <v/>
      </c>
      <c r="O66" s="290"/>
    </row>
    <row r="67" spans="1:15" ht="15" customHeight="1" x14ac:dyDescent="0.25">
      <c r="A67" s="30"/>
      <c r="B67" s="102"/>
      <c r="C67" s="285"/>
      <c r="D67" s="286" t="str">
        <f t="shared" si="0"/>
        <v/>
      </c>
      <c r="E67" s="287"/>
      <c r="H67" s="32"/>
      <c r="I67" s="242" t="str">
        <f t="shared" si="1"/>
        <v/>
      </c>
      <c r="J67" s="288"/>
      <c r="M67" s="32"/>
      <c r="N67" s="289" t="str">
        <f t="shared" si="2"/>
        <v/>
      </c>
      <c r="O67" s="290"/>
    </row>
    <row r="68" spans="1:15" ht="15" customHeight="1" x14ac:dyDescent="0.25">
      <c r="A68" s="30"/>
      <c r="B68" s="102"/>
      <c r="C68" s="285"/>
      <c r="D68" s="286" t="str">
        <f t="shared" si="0"/>
        <v/>
      </c>
      <c r="E68" s="287"/>
      <c r="H68" s="32"/>
      <c r="I68" s="242" t="str">
        <f t="shared" si="1"/>
        <v/>
      </c>
      <c r="J68" s="288"/>
      <c r="M68" s="32"/>
      <c r="N68" s="289" t="str">
        <f t="shared" si="2"/>
        <v/>
      </c>
      <c r="O68" s="290"/>
    </row>
    <row r="69" spans="1:15" ht="15" customHeight="1" x14ac:dyDescent="0.25">
      <c r="A69" s="30"/>
      <c r="B69" s="102"/>
      <c r="C69" s="285"/>
      <c r="D69" s="286" t="str">
        <f t="shared" si="0"/>
        <v/>
      </c>
      <c r="E69" s="287"/>
      <c r="H69" s="32"/>
      <c r="I69" s="242" t="str">
        <f t="shared" si="1"/>
        <v/>
      </c>
      <c r="J69" s="288"/>
      <c r="M69" s="32"/>
      <c r="N69" s="289" t="str">
        <f t="shared" si="2"/>
        <v/>
      </c>
      <c r="O69" s="290"/>
    </row>
    <row r="70" spans="1:15" ht="15" customHeight="1" x14ac:dyDescent="0.25">
      <c r="A70" s="30"/>
      <c r="B70" s="102"/>
      <c r="C70" s="285" t="str">
        <f t="shared" ref="C70:C78" si="3">IF(B70&lt;&gt;"",1,"")</f>
        <v/>
      </c>
      <c r="D70" s="286" t="str">
        <f t="shared" si="0"/>
        <v/>
      </c>
      <c r="E70" s="287"/>
      <c r="H70" s="32"/>
      <c r="I70" s="242" t="str">
        <f t="shared" si="1"/>
        <v/>
      </c>
      <c r="J70" s="288"/>
      <c r="M70" s="32"/>
      <c r="N70" s="289" t="str">
        <f t="shared" si="2"/>
        <v/>
      </c>
      <c r="O70" s="290"/>
    </row>
    <row r="71" spans="1:15" ht="15" customHeight="1" x14ac:dyDescent="0.25">
      <c r="A71" s="30"/>
      <c r="B71" s="102"/>
      <c r="C71" s="285" t="str">
        <f t="shared" si="3"/>
        <v/>
      </c>
      <c r="D71" s="286" t="str">
        <f t="shared" si="0"/>
        <v/>
      </c>
      <c r="E71" s="287"/>
      <c r="H71" s="32"/>
      <c r="I71" s="242" t="str">
        <f t="shared" si="1"/>
        <v/>
      </c>
      <c r="J71" s="288"/>
      <c r="M71" s="32"/>
      <c r="N71" s="289" t="str">
        <f t="shared" si="2"/>
        <v/>
      </c>
      <c r="O71" s="290"/>
    </row>
    <row r="72" spans="1:15" ht="15" customHeight="1" x14ac:dyDescent="0.25">
      <c r="A72" s="30"/>
      <c r="B72" s="102"/>
      <c r="C72" s="285" t="str">
        <f t="shared" si="3"/>
        <v/>
      </c>
      <c r="D72" s="286" t="str">
        <f t="shared" si="0"/>
        <v/>
      </c>
      <c r="E72" s="287"/>
      <c r="H72" s="32"/>
      <c r="I72" s="242" t="str">
        <f t="shared" si="1"/>
        <v/>
      </c>
      <c r="J72" s="288"/>
      <c r="M72" s="32"/>
      <c r="N72" s="289" t="str">
        <f t="shared" si="2"/>
        <v/>
      </c>
      <c r="O72" s="290"/>
    </row>
    <row r="73" spans="1:15" ht="15" customHeight="1" x14ac:dyDescent="0.25">
      <c r="A73" s="30"/>
      <c r="B73" s="102"/>
      <c r="C73" s="285" t="str">
        <f t="shared" si="3"/>
        <v/>
      </c>
      <c r="D73" s="286" t="str">
        <f t="shared" si="0"/>
        <v/>
      </c>
      <c r="E73" s="287"/>
      <c r="H73" s="32"/>
      <c r="I73" s="242" t="str">
        <f t="shared" si="1"/>
        <v/>
      </c>
      <c r="J73" s="288"/>
      <c r="M73" s="32"/>
      <c r="N73" s="289" t="str">
        <f t="shared" si="2"/>
        <v/>
      </c>
      <c r="O73" s="290"/>
    </row>
    <row r="74" spans="1:15" ht="15" customHeight="1" x14ac:dyDescent="0.25">
      <c r="A74" s="30"/>
      <c r="B74" s="102"/>
      <c r="C74" s="285" t="str">
        <f t="shared" si="3"/>
        <v/>
      </c>
      <c r="D74" s="286" t="str">
        <f t="shared" si="0"/>
        <v/>
      </c>
      <c r="E74" s="287"/>
      <c r="H74" s="32"/>
      <c r="I74" s="242" t="str">
        <f t="shared" si="1"/>
        <v/>
      </c>
      <c r="J74" s="288"/>
      <c r="M74" s="32"/>
      <c r="N74" s="289" t="str">
        <f t="shared" si="2"/>
        <v/>
      </c>
      <c r="O74" s="290"/>
    </row>
    <row r="75" spans="1:15" ht="15" customHeight="1" x14ac:dyDescent="0.25">
      <c r="A75" s="30"/>
      <c r="B75" s="102"/>
      <c r="C75" s="285" t="str">
        <f t="shared" si="3"/>
        <v/>
      </c>
      <c r="D75" s="286" t="str">
        <f t="shared" si="0"/>
        <v/>
      </c>
      <c r="E75" s="287"/>
      <c r="H75" s="32"/>
      <c r="I75" s="242" t="str">
        <f t="shared" si="1"/>
        <v/>
      </c>
      <c r="J75" s="288"/>
      <c r="M75" s="32"/>
      <c r="N75" s="289" t="str">
        <f t="shared" si="2"/>
        <v/>
      </c>
      <c r="O75" s="290"/>
    </row>
    <row r="76" spans="1:15" ht="15" customHeight="1" x14ac:dyDescent="0.25">
      <c r="A76" s="30"/>
      <c r="B76" s="102"/>
      <c r="C76" s="285" t="str">
        <f t="shared" si="3"/>
        <v/>
      </c>
      <c r="D76" s="286" t="str">
        <f t="shared" si="0"/>
        <v/>
      </c>
      <c r="E76" s="287"/>
      <c r="H76" s="32"/>
      <c r="I76" s="242" t="str">
        <f t="shared" si="1"/>
        <v/>
      </c>
      <c r="J76" s="288"/>
      <c r="M76" s="32"/>
      <c r="N76" s="289" t="str">
        <f t="shared" si="2"/>
        <v/>
      </c>
      <c r="O76" s="290"/>
    </row>
    <row r="77" spans="1:15" ht="15" customHeight="1" x14ac:dyDescent="0.25">
      <c r="A77" s="30"/>
      <c r="B77" s="102"/>
      <c r="C77" s="285" t="str">
        <f t="shared" si="3"/>
        <v/>
      </c>
      <c r="D77" s="286" t="str">
        <f t="shared" si="0"/>
        <v/>
      </c>
      <c r="E77" s="287"/>
      <c r="H77" s="32"/>
      <c r="I77" s="242" t="str">
        <f t="shared" si="1"/>
        <v/>
      </c>
      <c r="J77" s="288"/>
      <c r="M77" s="32"/>
      <c r="N77" s="289" t="str">
        <f t="shared" si="2"/>
        <v/>
      </c>
      <c r="O77" s="290"/>
    </row>
    <row r="78" spans="1:15" ht="15" customHeight="1" thickBot="1" x14ac:dyDescent="0.3">
      <c r="A78" s="30"/>
      <c r="B78" s="303"/>
      <c r="C78" s="304" t="str">
        <f t="shared" si="3"/>
        <v/>
      </c>
      <c r="D78" s="286" t="str">
        <f t="shared" si="0"/>
        <v/>
      </c>
      <c r="E78" s="287"/>
      <c r="H78" s="33"/>
      <c r="I78" s="240" t="str">
        <f t="shared" si="1"/>
        <v/>
      </c>
      <c r="J78" s="241"/>
      <c r="M78" s="33"/>
      <c r="N78" s="305" t="str">
        <f t="shared" si="2"/>
        <v/>
      </c>
      <c r="O78" s="306"/>
    </row>
    <row r="79" spans="1:15" x14ac:dyDescent="0.25">
      <c r="A79" s="30"/>
      <c r="B79" s="30"/>
    </row>
    <row r="80" spans="1:15" x14ac:dyDescent="0.25">
      <c r="A80" s="30"/>
      <c r="B80" s="30"/>
    </row>
    <row r="81" spans="1:2" x14ac:dyDescent="0.25">
      <c r="A81" s="30"/>
      <c r="B81" s="30"/>
    </row>
    <row r="82" spans="1:2" x14ac:dyDescent="0.25">
      <c r="A82" s="30"/>
    </row>
    <row r="83" spans="1:2" x14ac:dyDescent="0.25">
      <c r="A83" s="30"/>
    </row>
    <row r="84" spans="1:2" x14ac:dyDescent="0.25">
      <c r="A84" s="30"/>
    </row>
  </sheetData>
  <mergeCells count="235">
    <mergeCell ref="B78:C78"/>
    <mergeCell ref="D78:E78"/>
    <mergeCell ref="I78:J78"/>
    <mergeCell ref="N78:O78"/>
    <mergeCell ref="B76:C76"/>
    <mergeCell ref="D76:E76"/>
    <mergeCell ref="I76:J76"/>
    <mergeCell ref="N76:O76"/>
    <mergeCell ref="B77:C77"/>
    <mergeCell ref="D77:E77"/>
    <mergeCell ref="I77:J77"/>
    <mergeCell ref="N77:O77"/>
    <mergeCell ref="B74:C74"/>
    <mergeCell ref="D74:E74"/>
    <mergeCell ref="I74:J74"/>
    <mergeCell ref="N74:O74"/>
    <mergeCell ref="B75:C75"/>
    <mergeCell ref="D75:E75"/>
    <mergeCell ref="I75:J75"/>
    <mergeCell ref="N75:O75"/>
    <mergeCell ref="B72:C72"/>
    <mergeCell ref="D72:E72"/>
    <mergeCell ref="I72:J72"/>
    <mergeCell ref="N72:O72"/>
    <mergeCell ref="B73:C73"/>
    <mergeCell ref="D73:E73"/>
    <mergeCell ref="I73:J73"/>
    <mergeCell ref="N73:O73"/>
    <mergeCell ref="B70:C70"/>
    <mergeCell ref="D70:E70"/>
    <mergeCell ref="I70:J70"/>
    <mergeCell ref="N70:O70"/>
    <mergeCell ref="B71:C71"/>
    <mergeCell ref="D71:E71"/>
    <mergeCell ref="I71:J71"/>
    <mergeCell ref="N71:O71"/>
    <mergeCell ref="B68:C68"/>
    <mergeCell ref="D68:E68"/>
    <mergeCell ref="I68:J68"/>
    <mergeCell ref="N68:O68"/>
    <mergeCell ref="B69:C69"/>
    <mergeCell ref="D69:E69"/>
    <mergeCell ref="I69:J69"/>
    <mergeCell ref="N69:O69"/>
    <mergeCell ref="B66:C66"/>
    <mergeCell ref="D66:E66"/>
    <mergeCell ref="I66:J66"/>
    <mergeCell ref="N66:O66"/>
    <mergeCell ref="B67:C67"/>
    <mergeCell ref="D67:E67"/>
    <mergeCell ref="I67:J67"/>
    <mergeCell ref="N67:O67"/>
    <mergeCell ref="B64:C64"/>
    <mergeCell ref="D64:E64"/>
    <mergeCell ref="I64:J64"/>
    <mergeCell ref="N64:O64"/>
    <mergeCell ref="B65:C65"/>
    <mergeCell ref="D65:E65"/>
    <mergeCell ref="I65:J65"/>
    <mergeCell ref="N65:O65"/>
    <mergeCell ref="B62:C62"/>
    <mergeCell ref="D62:E62"/>
    <mergeCell ref="I62:J62"/>
    <mergeCell ref="N62:O62"/>
    <mergeCell ref="B63:C63"/>
    <mergeCell ref="D63:E63"/>
    <mergeCell ref="I63:J63"/>
    <mergeCell ref="N63:O63"/>
    <mergeCell ref="B60:C60"/>
    <mergeCell ref="D60:E60"/>
    <mergeCell ref="I60:J60"/>
    <mergeCell ref="N60:O60"/>
    <mergeCell ref="B61:C61"/>
    <mergeCell ref="D61:E61"/>
    <mergeCell ref="I61:J61"/>
    <mergeCell ref="N61:O61"/>
    <mergeCell ref="B58:C58"/>
    <mergeCell ref="D58:E58"/>
    <mergeCell ref="I58:J58"/>
    <mergeCell ref="N58:O58"/>
    <mergeCell ref="B59:C59"/>
    <mergeCell ref="D59:E59"/>
    <mergeCell ref="I59:J59"/>
    <mergeCell ref="N59:O59"/>
    <mergeCell ref="B56:C56"/>
    <mergeCell ref="D56:E56"/>
    <mergeCell ref="I56:J56"/>
    <mergeCell ref="N56:O56"/>
    <mergeCell ref="B57:C57"/>
    <mergeCell ref="D57:E57"/>
    <mergeCell ref="I57:J57"/>
    <mergeCell ref="N57:O57"/>
    <mergeCell ref="B54:C54"/>
    <mergeCell ref="D54:E54"/>
    <mergeCell ref="I54:J54"/>
    <mergeCell ref="N54:O54"/>
    <mergeCell ref="B55:C55"/>
    <mergeCell ref="D55:E55"/>
    <mergeCell ref="I55:J55"/>
    <mergeCell ref="N55:O55"/>
    <mergeCell ref="B52:C52"/>
    <mergeCell ref="D52:E52"/>
    <mergeCell ref="I52:J52"/>
    <mergeCell ref="N52:O52"/>
    <mergeCell ref="Q52:S53"/>
    <mergeCell ref="B53:C53"/>
    <mergeCell ref="D53:E53"/>
    <mergeCell ref="I53:J53"/>
    <mergeCell ref="N53:O53"/>
    <mergeCell ref="B50:C50"/>
    <mergeCell ref="D50:E50"/>
    <mergeCell ref="I50:J50"/>
    <mergeCell ref="N50:O50"/>
    <mergeCell ref="Q50:S51"/>
    <mergeCell ref="B51:C51"/>
    <mergeCell ref="D51:E51"/>
    <mergeCell ref="I51:J51"/>
    <mergeCell ref="N51:O51"/>
    <mergeCell ref="B48:C48"/>
    <mergeCell ref="D48:E48"/>
    <mergeCell ref="I48:J48"/>
    <mergeCell ref="N48:O48"/>
    <mergeCell ref="B49:C49"/>
    <mergeCell ref="D49:E49"/>
    <mergeCell ref="I49:J49"/>
    <mergeCell ref="N49:O49"/>
    <mergeCell ref="B46:C46"/>
    <mergeCell ref="D46:E46"/>
    <mergeCell ref="I46:J46"/>
    <mergeCell ref="N46:O46"/>
    <mergeCell ref="Q46:S47"/>
    <mergeCell ref="B47:C47"/>
    <mergeCell ref="D47:E47"/>
    <mergeCell ref="I47:J47"/>
    <mergeCell ref="N47:O47"/>
    <mergeCell ref="B44:C44"/>
    <mergeCell ref="D44:E44"/>
    <mergeCell ref="I44:J44"/>
    <mergeCell ref="N44:O44"/>
    <mergeCell ref="Q44:S45"/>
    <mergeCell ref="B45:C45"/>
    <mergeCell ref="D45:E45"/>
    <mergeCell ref="I45:J45"/>
    <mergeCell ref="N45:O45"/>
    <mergeCell ref="B42:C42"/>
    <mergeCell ref="D42:E42"/>
    <mergeCell ref="I42:J42"/>
    <mergeCell ref="N42:O42"/>
    <mergeCell ref="B43:C43"/>
    <mergeCell ref="D43:E43"/>
    <mergeCell ref="I43:J43"/>
    <mergeCell ref="N43:O43"/>
    <mergeCell ref="B40:C40"/>
    <mergeCell ref="D40:E40"/>
    <mergeCell ref="I40:J40"/>
    <mergeCell ref="N40:O40"/>
    <mergeCell ref="Q40:S41"/>
    <mergeCell ref="B41:C41"/>
    <mergeCell ref="D41:E41"/>
    <mergeCell ref="I41:J41"/>
    <mergeCell ref="N41:O41"/>
    <mergeCell ref="B38:C38"/>
    <mergeCell ref="D38:E38"/>
    <mergeCell ref="I38:J38"/>
    <mergeCell ref="N38:O38"/>
    <mergeCell ref="Q38:S39"/>
    <mergeCell ref="B39:C39"/>
    <mergeCell ref="D39:E39"/>
    <mergeCell ref="I39:J39"/>
    <mergeCell ref="N39:O39"/>
    <mergeCell ref="B34:E34"/>
    <mergeCell ref="F34:N34"/>
    <mergeCell ref="B35:E35"/>
    <mergeCell ref="F35:N35"/>
    <mergeCell ref="B37:E37"/>
    <mergeCell ref="H37:J37"/>
    <mergeCell ref="M37:O37"/>
    <mergeCell ref="B27:E27"/>
    <mergeCell ref="F27:I27"/>
    <mergeCell ref="J27:K27"/>
    <mergeCell ref="B32:E32"/>
    <mergeCell ref="F32:N32"/>
    <mergeCell ref="B33:E33"/>
    <mergeCell ref="F33:N33"/>
    <mergeCell ref="B30:N30"/>
    <mergeCell ref="B26:E26"/>
    <mergeCell ref="F26:I26"/>
    <mergeCell ref="J26:K26"/>
    <mergeCell ref="B24:E24"/>
    <mergeCell ref="F24:I24"/>
    <mergeCell ref="J24:K24"/>
    <mergeCell ref="B25:E25"/>
    <mergeCell ref="F25:I25"/>
    <mergeCell ref="J25:K25"/>
    <mergeCell ref="B23:E23"/>
    <mergeCell ref="F23:I23"/>
    <mergeCell ref="J23:K23"/>
    <mergeCell ref="B17:C17"/>
    <mergeCell ref="D17:H17"/>
    <mergeCell ref="J17:K17"/>
    <mergeCell ref="L17:P17"/>
    <mergeCell ref="L15:M15"/>
    <mergeCell ref="O15:P15"/>
    <mergeCell ref="B16:C16"/>
    <mergeCell ref="D16:H16"/>
    <mergeCell ref="J16:K16"/>
    <mergeCell ref="L16:P16"/>
    <mergeCell ref="B11:C15"/>
    <mergeCell ref="D11:H13"/>
    <mergeCell ref="J11:K15"/>
    <mergeCell ref="L11:P13"/>
    <mergeCell ref="D14:E14"/>
    <mergeCell ref="G14:H14"/>
    <mergeCell ref="L14:M14"/>
    <mergeCell ref="O14:P14"/>
    <mergeCell ref="D15:E15"/>
    <mergeCell ref="G15:H15"/>
    <mergeCell ref="B19:N19"/>
    <mergeCell ref="D1:P1"/>
    <mergeCell ref="B6:C8"/>
    <mergeCell ref="D6:H8"/>
    <mergeCell ref="J6:K8"/>
    <mergeCell ref="L6:P8"/>
    <mergeCell ref="B9:C10"/>
    <mergeCell ref="D9:H10"/>
    <mergeCell ref="J9:K10"/>
    <mergeCell ref="L9:P10"/>
    <mergeCell ref="D2:G2"/>
    <mergeCell ref="H2:P2"/>
    <mergeCell ref="D3:G3"/>
    <mergeCell ref="H3:P3"/>
    <mergeCell ref="B5:C5"/>
    <mergeCell ref="D5:H5"/>
    <mergeCell ref="J5:K5"/>
    <mergeCell ref="L5:P5"/>
  </mergeCells>
  <dataValidations count="2">
    <dataValidation type="list" allowBlank="1" showInputMessage="1" showErrorMessage="1" sqref="F32:N32" xr:uid="{00000000-0002-0000-0400-000001000000}">
      <formula1>$AH$8:$AH$10</formula1>
    </dataValidation>
    <dataValidation type="list" allowBlank="1" showInputMessage="1" showErrorMessage="1" sqref="F33:N33" xr:uid="{00000000-0002-0000-0400-000002000000}">
      <formula1>$AJ$8:$AJ$11</formula1>
    </dataValidation>
  </dataValidations>
  <pageMargins left="0.7" right="0.7" top="0.75" bottom="0.75" header="0.3" footer="0.3"/>
  <pageSetup scale="5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tint="-0.34998626667073579"/>
  </sheetPr>
  <dimension ref="A1:AJ97"/>
  <sheetViews>
    <sheetView showGridLines="0" zoomScaleNormal="100" zoomScaleSheetLayoutView="40" zoomScalePageLayoutView="40" workbookViewId="0">
      <selection activeCell="F7" sqref="F7:L7"/>
    </sheetView>
  </sheetViews>
  <sheetFormatPr defaultColWidth="8.85546875" defaultRowHeight="18.75" x14ac:dyDescent="0.3"/>
  <cols>
    <col min="1" max="1" width="8.85546875" style="1" customWidth="1"/>
    <col min="2" max="15" width="8.85546875" customWidth="1"/>
    <col min="16" max="16" width="8.85546875" style="2" customWidth="1"/>
    <col min="17" max="18" width="8.85546875" customWidth="1"/>
    <col min="20" max="23" width="8.85546875" customWidth="1"/>
    <col min="30" max="30" width="16.42578125" bestFit="1" customWidth="1"/>
    <col min="31" max="31" width="61.85546875" bestFit="1" customWidth="1"/>
    <col min="32" max="32" width="16.42578125" bestFit="1" customWidth="1"/>
    <col min="33" max="33" width="21" bestFit="1" customWidth="1"/>
    <col min="34" max="34" width="24" bestFit="1" customWidth="1"/>
    <col min="35" max="35" width="71.5703125" bestFit="1" customWidth="1"/>
    <col min="36" max="36" width="16.42578125" bestFit="1" customWidth="1"/>
  </cols>
  <sheetData>
    <row r="1" spans="1:36" ht="24.75" customHeight="1" thickBot="1" x14ac:dyDescent="0.35">
      <c r="A1" s="173" t="s">
        <v>198</v>
      </c>
      <c r="B1" s="173"/>
      <c r="C1" s="173"/>
      <c r="D1" s="173"/>
      <c r="E1" s="173"/>
      <c r="F1" s="173"/>
      <c r="G1" s="173"/>
      <c r="H1" s="173"/>
      <c r="I1" s="173"/>
      <c r="J1" s="173"/>
      <c r="K1" s="173"/>
      <c r="L1" s="173"/>
      <c r="M1" s="173"/>
      <c r="N1" s="173"/>
      <c r="O1" s="173"/>
      <c r="P1" s="173"/>
      <c r="Q1" s="173"/>
      <c r="R1" s="173"/>
      <c r="S1" s="173"/>
    </row>
    <row r="2" spans="1:36" x14ac:dyDescent="0.3">
      <c r="A2"/>
      <c r="C2" s="98" t="s">
        <v>46</v>
      </c>
      <c r="D2" s="99"/>
      <c r="E2" s="99"/>
      <c r="F2" s="104"/>
      <c r="G2" s="105"/>
      <c r="H2" s="105"/>
      <c r="I2" s="105"/>
      <c r="J2" s="105"/>
      <c r="K2" s="105"/>
      <c r="L2" s="106"/>
      <c r="M2" s="35"/>
      <c r="N2" s="35"/>
      <c r="O2" s="35"/>
      <c r="AE2" s="50" t="s">
        <v>79</v>
      </c>
      <c r="AF2" s="34" t="s">
        <v>79</v>
      </c>
      <c r="AG2" s="34"/>
      <c r="AH2" s="34" t="s">
        <v>79</v>
      </c>
      <c r="AI2" s="50" t="s">
        <v>79</v>
      </c>
      <c r="AJ2" s="50" t="s">
        <v>79</v>
      </c>
    </row>
    <row r="3" spans="1:36" ht="18.75" customHeight="1" x14ac:dyDescent="0.25">
      <c r="A3"/>
      <c r="C3" s="100" t="s">
        <v>74</v>
      </c>
      <c r="D3" s="101"/>
      <c r="E3" s="101"/>
      <c r="F3" s="107"/>
      <c r="G3" s="108"/>
      <c r="H3" s="108"/>
      <c r="I3" s="108"/>
      <c r="J3" s="108"/>
      <c r="K3" s="108"/>
      <c r="L3" s="109"/>
      <c r="M3" s="35"/>
      <c r="N3" s="35"/>
      <c r="O3" s="35"/>
      <c r="P3" s="39"/>
      <c r="Q3" s="39"/>
      <c r="R3" s="39"/>
      <c r="AE3" t="s">
        <v>488</v>
      </c>
      <c r="AF3" t="s">
        <v>489</v>
      </c>
      <c r="AG3" s="74"/>
      <c r="AH3" s="74" t="s">
        <v>210</v>
      </c>
      <c r="AI3" t="s">
        <v>503</v>
      </c>
      <c r="AJ3" t="s">
        <v>504</v>
      </c>
    </row>
    <row r="4" spans="1:36" ht="18.75" customHeight="1" x14ac:dyDescent="0.25">
      <c r="A4"/>
      <c r="C4" s="102" t="s">
        <v>105</v>
      </c>
      <c r="D4" s="103"/>
      <c r="E4" s="103"/>
      <c r="F4" s="110" t="s">
        <v>79</v>
      </c>
      <c r="G4" s="111"/>
      <c r="H4" s="111"/>
      <c r="I4" s="111"/>
      <c r="J4" s="111"/>
      <c r="K4" s="111"/>
      <c r="L4" s="112"/>
      <c r="M4" s="35"/>
      <c r="N4" s="35"/>
      <c r="O4" s="35"/>
      <c r="P4" s="39"/>
      <c r="Q4" s="39"/>
      <c r="R4" s="39"/>
      <c r="AE4" t="s">
        <v>490</v>
      </c>
      <c r="AF4" t="s">
        <v>491</v>
      </c>
      <c r="AG4" s="73"/>
      <c r="AH4" s="78" t="s">
        <v>451</v>
      </c>
      <c r="AI4" s="77" t="s">
        <v>506</v>
      </c>
      <c r="AJ4" s="77" t="s">
        <v>505</v>
      </c>
    </row>
    <row r="5" spans="1:36" ht="18.75" customHeight="1" x14ac:dyDescent="0.25">
      <c r="A5"/>
      <c r="C5" s="100" t="s">
        <v>103</v>
      </c>
      <c r="D5" s="101"/>
      <c r="E5" s="101"/>
      <c r="F5" s="110" t="str">
        <f>VLOOKUP(F4,$AE$2:$AF$12,2,FALSE)</f>
        <v>_ _ _ _ _ _ _ _ _ _ _</v>
      </c>
      <c r="G5" s="111"/>
      <c r="H5" s="111"/>
      <c r="I5" s="111"/>
      <c r="J5" s="111"/>
      <c r="K5" s="111"/>
      <c r="L5" s="112"/>
      <c r="M5" s="35"/>
      <c r="N5" s="35"/>
      <c r="O5" s="35"/>
      <c r="P5" s="39"/>
      <c r="Q5" s="39"/>
      <c r="R5" s="39"/>
      <c r="AE5" t="s">
        <v>492</v>
      </c>
      <c r="AF5" t="s">
        <v>450</v>
      </c>
      <c r="AG5" s="73"/>
      <c r="AH5" s="78" t="s">
        <v>452</v>
      </c>
      <c r="AI5" s="77" t="s">
        <v>507</v>
      </c>
      <c r="AJ5" s="77" t="s">
        <v>480</v>
      </c>
    </row>
    <row r="6" spans="1:36" ht="18.75" customHeight="1" x14ac:dyDescent="0.25">
      <c r="A6"/>
      <c r="C6" s="100" t="s">
        <v>47</v>
      </c>
      <c r="D6" s="101"/>
      <c r="E6" s="101"/>
      <c r="F6" s="110"/>
      <c r="G6" s="111"/>
      <c r="H6" s="111"/>
      <c r="I6" s="111"/>
      <c r="J6" s="111"/>
      <c r="K6" s="111"/>
      <c r="L6" s="112"/>
      <c r="M6" s="35"/>
      <c r="N6" s="35"/>
      <c r="O6" s="35"/>
      <c r="P6" s="39"/>
      <c r="Q6" s="39"/>
      <c r="R6" s="39"/>
      <c r="AE6" s="73" t="s">
        <v>493</v>
      </c>
      <c r="AF6" s="75" t="s">
        <v>384</v>
      </c>
      <c r="AG6" s="73"/>
      <c r="AH6" s="78" t="s">
        <v>453</v>
      </c>
      <c r="AI6" s="73" t="s">
        <v>508</v>
      </c>
      <c r="AJ6" s="73" t="s">
        <v>396</v>
      </c>
    </row>
    <row r="7" spans="1:36" ht="18.75" customHeight="1" x14ac:dyDescent="0.25">
      <c r="A7"/>
      <c r="C7" s="102" t="s">
        <v>106</v>
      </c>
      <c r="D7" s="103"/>
      <c r="E7" s="103"/>
      <c r="F7" s="110" t="s">
        <v>79</v>
      </c>
      <c r="G7" s="111"/>
      <c r="H7" s="111"/>
      <c r="I7" s="111"/>
      <c r="J7" s="111"/>
      <c r="K7" s="111"/>
      <c r="L7" s="112"/>
      <c r="M7" s="35"/>
      <c r="N7" s="35"/>
      <c r="O7" s="35"/>
      <c r="P7" s="39"/>
      <c r="Q7" s="39"/>
      <c r="R7" s="39"/>
      <c r="AE7" s="73" t="s">
        <v>496</v>
      </c>
      <c r="AF7" s="75" t="s">
        <v>383</v>
      </c>
      <c r="AG7" s="73"/>
      <c r="AH7" s="78" t="s">
        <v>454</v>
      </c>
      <c r="AI7" s="73" t="s">
        <v>509</v>
      </c>
      <c r="AJ7" s="73" t="s">
        <v>397</v>
      </c>
    </row>
    <row r="8" spans="1:36" ht="18.75" customHeight="1" x14ac:dyDescent="0.25">
      <c r="A8"/>
      <c r="C8" s="100" t="s">
        <v>103</v>
      </c>
      <c r="D8" s="101"/>
      <c r="E8" s="101"/>
      <c r="F8" s="110" t="str">
        <f>VLOOKUP(F7,$AI$2:$AJ$12,2,FALSE)</f>
        <v>_ _ _ _ _ _ _ _ _ _ _</v>
      </c>
      <c r="G8" s="111"/>
      <c r="H8" s="111"/>
      <c r="I8" s="111"/>
      <c r="J8" s="111"/>
      <c r="K8" s="111"/>
      <c r="L8" s="112"/>
      <c r="M8" s="35"/>
      <c r="N8" s="35"/>
      <c r="O8" s="35"/>
      <c r="P8" s="39"/>
      <c r="Q8" s="39"/>
      <c r="R8" s="39"/>
      <c r="AE8" s="73" t="s">
        <v>494</v>
      </c>
      <c r="AF8" s="75" t="s">
        <v>380</v>
      </c>
      <c r="AG8" s="73"/>
      <c r="AH8" s="78" t="s">
        <v>455</v>
      </c>
      <c r="AI8" s="73" t="s">
        <v>510</v>
      </c>
      <c r="AJ8" s="73" t="s">
        <v>395</v>
      </c>
    </row>
    <row r="9" spans="1:36" ht="18.75" customHeight="1" x14ac:dyDescent="0.25">
      <c r="A9"/>
      <c r="C9" s="100" t="s">
        <v>47</v>
      </c>
      <c r="D9" s="101"/>
      <c r="E9" s="101"/>
      <c r="F9" s="110"/>
      <c r="G9" s="111"/>
      <c r="H9" s="111"/>
      <c r="I9" s="111"/>
      <c r="J9" s="111"/>
      <c r="K9" s="111"/>
      <c r="L9" s="112"/>
      <c r="M9" s="35"/>
      <c r="N9" s="35"/>
      <c r="O9" s="35"/>
      <c r="P9" s="39"/>
      <c r="Q9" s="39"/>
      <c r="R9" s="39"/>
      <c r="AE9" s="307" t="s">
        <v>495</v>
      </c>
      <c r="AF9" s="75" t="s">
        <v>200</v>
      </c>
      <c r="AG9" s="73"/>
      <c r="AH9" s="78" t="s">
        <v>456</v>
      </c>
      <c r="AI9" s="73" t="s">
        <v>511</v>
      </c>
      <c r="AJ9" s="73" t="s">
        <v>212</v>
      </c>
    </row>
    <row r="10" spans="1:36" ht="18.75" customHeight="1" thickBot="1" x14ac:dyDescent="0.3">
      <c r="A10"/>
      <c r="C10" s="89" t="s">
        <v>104</v>
      </c>
      <c r="D10" s="165"/>
      <c r="E10" s="165"/>
      <c r="F10" s="113"/>
      <c r="G10" s="114"/>
      <c r="H10" s="114"/>
      <c r="I10" s="114"/>
      <c r="J10" s="114"/>
      <c r="K10" s="114"/>
      <c r="L10" s="115"/>
      <c r="M10" s="35"/>
      <c r="N10" s="35"/>
      <c r="O10" s="35"/>
      <c r="P10" s="39"/>
      <c r="Q10" s="39"/>
      <c r="R10" s="39"/>
      <c r="S10" s="37"/>
      <c r="AE10" s="73" t="s">
        <v>500</v>
      </c>
      <c r="AF10" s="75" t="s">
        <v>497</v>
      </c>
      <c r="AG10" s="73"/>
      <c r="AH10" s="78" t="s">
        <v>457</v>
      </c>
      <c r="AI10" s="73" t="s">
        <v>512</v>
      </c>
      <c r="AJ10" s="75" t="s">
        <v>515</v>
      </c>
    </row>
    <row r="11" spans="1:36" ht="18.75" customHeight="1" x14ac:dyDescent="0.25">
      <c r="A11"/>
      <c r="E11" s="35"/>
      <c r="F11" s="116"/>
      <c r="G11" s="117"/>
      <c r="H11" s="117"/>
      <c r="I11" s="117"/>
      <c r="J11" s="117"/>
      <c r="K11" s="117"/>
      <c r="L11" s="118"/>
      <c r="M11" s="35"/>
      <c r="N11" s="35"/>
      <c r="O11" s="35"/>
      <c r="P11" s="38"/>
      <c r="AE11" s="73" t="s">
        <v>501</v>
      </c>
      <c r="AF11" s="75" t="s">
        <v>498</v>
      </c>
      <c r="AG11" s="73"/>
      <c r="AH11" s="78" t="s">
        <v>458</v>
      </c>
      <c r="AI11" s="73" t="s">
        <v>513</v>
      </c>
      <c r="AJ11" s="75" t="s">
        <v>516</v>
      </c>
    </row>
    <row r="12" spans="1:36" ht="18.75" customHeight="1" thickBot="1" x14ac:dyDescent="0.3">
      <c r="A12"/>
      <c r="F12" s="119"/>
      <c r="G12" s="120"/>
      <c r="H12" s="120"/>
      <c r="I12" s="120"/>
      <c r="J12" s="120"/>
      <c r="K12" s="120"/>
      <c r="L12" s="121"/>
      <c r="M12" s="35"/>
      <c r="N12" s="35"/>
      <c r="O12" s="35"/>
      <c r="P12" s="38"/>
      <c r="Q12" s="39"/>
      <c r="R12" s="42"/>
      <c r="S12" s="42"/>
      <c r="T12" s="42"/>
      <c r="U12" s="42"/>
      <c r="V12" s="42"/>
      <c r="AE12" s="73" t="s">
        <v>502</v>
      </c>
      <c r="AF12" s="75" t="s">
        <v>499</v>
      </c>
      <c r="AG12" s="73"/>
      <c r="AH12" s="78" t="s">
        <v>459</v>
      </c>
      <c r="AI12" s="73" t="s">
        <v>514</v>
      </c>
      <c r="AJ12" s="75" t="s">
        <v>517</v>
      </c>
    </row>
    <row r="13" spans="1:36" ht="18.75" customHeight="1" thickBot="1" x14ac:dyDescent="0.3">
      <c r="A13"/>
      <c r="L13" s="35"/>
      <c r="M13" s="35"/>
      <c r="N13" s="35"/>
      <c r="O13" s="35"/>
      <c r="P13" s="38"/>
      <c r="Q13" s="39"/>
      <c r="R13" s="43"/>
      <c r="S13" s="43"/>
      <c r="T13" s="43"/>
      <c r="U13" s="43"/>
      <c r="V13" s="43"/>
      <c r="AG13" s="73"/>
      <c r="AH13" s="78" t="s">
        <v>460</v>
      </c>
    </row>
    <row r="14" spans="1:36" ht="18.75" customHeight="1" x14ac:dyDescent="0.3">
      <c r="A14" s="98" t="s">
        <v>63</v>
      </c>
      <c r="B14" s="158"/>
      <c r="C14" s="159"/>
      <c r="D14" s="160"/>
      <c r="E14" s="160"/>
      <c r="F14" s="160"/>
      <c r="G14" s="161"/>
      <c r="H14" s="35"/>
      <c r="I14" s="98" t="s">
        <v>73</v>
      </c>
      <c r="J14" s="158"/>
      <c r="K14" s="159"/>
      <c r="L14" s="160"/>
      <c r="M14" s="160"/>
      <c r="N14" s="160"/>
      <c r="O14" s="161"/>
      <c r="Q14" s="39"/>
      <c r="R14" s="43"/>
      <c r="S14" s="43"/>
      <c r="T14" s="43"/>
      <c r="U14" s="43"/>
      <c r="V14" s="43"/>
      <c r="AG14" s="59"/>
      <c r="AH14" s="78" t="s">
        <v>461</v>
      </c>
    </row>
    <row r="15" spans="1:36" ht="18.75" customHeight="1" x14ac:dyDescent="0.25">
      <c r="A15" s="131" t="s">
        <v>62</v>
      </c>
      <c r="B15" s="132"/>
      <c r="C15" s="125"/>
      <c r="D15" s="126"/>
      <c r="E15" s="126"/>
      <c r="F15" s="126"/>
      <c r="G15" s="127"/>
      <c r="H15" s="35"/>
      <c r="I15" s="131" t="s">
        <v>72</v>
      </c>
      <c r="J15" s="132"/>
      <c r="K15" s="125">
        <f>C15</f>
        <v>0</v>
      </c>
      <c r="L15" s="126"/>
      <c r="M15" s="126"/>
      <c r="N15" s="126"/>
      <c r="O15" s="127"/>
      <c r="P15" s="38"/>
      <c r="Q15" s="39"/>
      <c r="R15" s="42"/>
      <c r="S15" s="42"/>
      <c r="T15" s="42"/>
      <c r="U15" s="42"/>
      <c r="V15" s="42"/>
      <c r="AG15" s="59"/>
      <c r="AH15" s="78" t="s">
        <v>462</v>
      </c>
      <c r="AI15" s="73"/>
      <c r="AJ15" s="73"/>
    </row>
    <row r="16" spans="1:36" ht="18.75" customHeight="1" x14ac:dyDescent="0.25">
      <c r="A16" s="133"/>
      <c r="B16" s="134"/>
      <c r="C16" s="128"/>
      <c r="D16" s="129"/>
      <c r="E16" s="129"/>
      <c r="F16" s="129"/>
      <c r="G16" s="130"/>
      <c r="H16" s="36"/>
      <c r="I16" s="133"/>
      <c r="J16" s="134"/>
      <c r="K16" s="128"/>
      <c r="L16" s="129"/>
      <c r="M16" s="129"/>
      <c r="N16" s="129"/>
      <c r="O16" s="130"/>
      <c r="P16" s="38"/>
      <c r="Q16" s="39"/>
      <c r="R16" s="43"/>
      <c r="S16" s="43"/>
      <c r="T16" s="43"/>
      <c r="U16" s="43"/>
      <c r="V16" s="43"/>
      <c r="AG16" s="59"/>
      <c r="AH16" s="78" t="s">
        <v>463</v>
      </c>
      <c r="AI16" s="73"/>
      <c r="AJ16" s="73"/>
    </row>
    <row r="17" spans="1:36" ht="18.75" customHeight="1" x14ac:dyDescent="0.25">
      <c r="A17" s="100" t="s">
        <v>64</v>
      </c>
      <c r="B17" s="164"/>
      <c r="C17" s="135"/>
      <c r="D17" s="136"/>
      <c r="E17" s="136"/>
      <c r="F17" s="136"/>
      <c r="G17" s="137"/>
      <c r="H17" s="35"/>
      <c r="I17" s="100" t="s">
        <v>64</v>
      </c>
      <c r="J17" s="164"/>
      <c r="K17" s="135">
        <f>C17</f>
        <v>0</v>
      </c>
      <c r="L17" s="136"/>
      <c r="M17" s="136"/>
      <c r="N17" s="136"/>
      <c r="O17" s="137"/>
      <c r="P17" s="38"/>
      <c r="Q17" s="39"/>
      <c r="R17" s="43"/>
      <c r="S17" s="43"/>
      <c r="T17" s="43"/>
      <c r="U17" s="43"/>
      <c r="V17" s="68"/>
      <c r="AG17" s="59"/>
      <c r="AH17" s="78" t="s">
        <v>464</v>
      </c>
      <c r="AI17" s="73"/>
      <c r="AJ17" s="73"/>
    </row>
    <row r="18" spans="1:36" ht="18.75" customHeight="1" x14ac:dyDescent="0.25">
      <c r="A18" s="131" t="s">
        <v>71</v>
      </c>
      <c r="B18" s="132"/>
      <c r="C18" s="125"/>
      <c r="D18" s="126"/>
      <c r="E18" s="126"/>
      <c r="F18" s="126"/>
      <c r="G18" s="127"/>
      <c r="H18" s="35"/>
      <c r="I18" s="149" t="s">
        <v>70</v>
      </c>
      <c r="J18" s="150"/>
      <c r="K18" s="151">
        <f>C18</f>
        <v>0</v>
      </c>
      <c r="L18" s="151"/>
      <c r="M18" s="151"/>
      <c r="N18" s="151"/>
      <c r="O18" s="152"/>
      <c r="P18" s="38"/>
      <c r="Q18" s="39"/>
      <c r="R18" s="44"/>
      <c r="S18" s="44"/>
      <c r="T18" s="44"/>
      <c r="U18" s="40"/>
      <c r="V18" s="40"/>
      <c r="AE18" s="73"/>
      <c r="AF18" s="75"/>
      <c r="AG18" s="59"/>
      <c r="AH18" s="78" t="s">
        <v>465</v>
      </c>
      <c r="AI18" s="73"/>
      <c r="AJ18" s="73"/>
    </row>
    <row r="19" spans="1:36" ht="18.75" customHeight="1" x14ac:dyDescent="0.25">
      <c r="A19" s="147"/>
      <c r="B19" s="148"/>
      <c r="C19" s="128"/>
      <c r="D19" s="129"/>
      <c r="E19" s="129"/>
      <c r="F19" s="129"/>
      <c r="G19" s="130"/>
      <c r="H19" s="35"/>
      <c r="I19" s="149"/>
      <c r="J19" s="150"/>
      <c r="K19" s="151"/>
      <c r="L19" s="151"/>
      <c r="M19" s="151"/>
      <c r="N19" s="151"/>
      <c r="O19" s="152"/>
      <c r="P19" s="38"/>
      <c r="Q19" s="39"/>
      <c r="R19" s="42"/>
      <c r="S19" s="42"/>
      <c r="T19" s="42"/>
      <c r="U19" s="41"/>
      <c r="V19" s="41"/>
      <c r="AE19" s="73"/>
      <c r="AF19" s="75"/>
      <c r="AG19" s="59"/>
      <c r="AH19" s="78" t="s">
        <v>466</v>
      </c>
      <c r="AI19" s="73"/>
      <c r="AJ19" s="73"/>
    </row>
    <row r="20" spans="1:36" ht="18.75" customHeight="1" x14ac:dyDescent="0.25">
      <c r="A20" s="147"/>
      <c r="B20" s="148"/>
      <c r="C20" s="153" t="s">
        <v>67</v>
      </c>
      <c r="D20" s="154"/>
      <c r="E20" s="14" t="s">
        <v>68</v>
      </c>
      <c r="F20" s="153" t="s">
        <v>69</v>
      </c>
      <c r="G20" s="155"/>
      <c r="H20" s="35"/>
      <c r="I20" s="149"/>
      <c r="J20" s="150"/>
      <c r="K20" s="156" t="s">
        <v>67</v>
      </c>
      <c r="L20" s="156"/>
      <c r="M20" s="14" t="s">
        <v>68</v>
      </c>
      <c r="N20" s="156" t="s">
        <v>69</v>
      </c>
      <c r="O20" s="157"/>
      <c r="P20" s="38"/>
      <c r="Q20" s="39"/>
      <c r="R20" s="42"/>
      <c r="S20" s="42"/>
      <c r="T20" s="42"/>
      <c r="U20" s="42"/>
      <c r="V20" s="42"/>
      <c r="AE20" s="73"/>
      <c r="AF20" s="75"/>
      <c r="AG20" s="59"/>
      <c r="AH20" s="78" t="s">
        <v>467</v>
      </c>
      <c r="AI20" s="73"/>
      <c r="AJ20" s="75"/>
    </row>
    <row r="21" spans="1:36" ht="18.75" customHeight="1" x14ac:dyDescent="0.25">
      <c r="A21" s="133"/>
      <c r="B21" s="134"/>
      <c r="C21" s="135"/>
      <c r="D21" s="166"/>
      <c r="E21" s="15"/>
      <c r="F21" s="122"/>
      <c r="G21" s="123"/>
      <c r="H21" s="35"/>
      <c r="I21" s="149"/>
      <c r="J21" s="150"/>
      <c r="K21" s="124">
        <f>C21</f>
        <v>0</v>
      </c>
      <c r="L21" s="124"/>
      <c r="M21" s="15">
        <f>E21</f>
        <v>0</v>
      </c>
      <c r="N21" s="162">
        <f>F21</f>
        <v>0</v>
      </c>
      <c r="O21" s="163"/>
      <c r="P21" s="13"/>
      <c r="AE21" s="73"/>
      <c r="AF21" s="75"/>
      <c r="AG21" s="59"/>
    </row>
    <row r="22" spans="1:36" ht="18.75" customHeight="1" thickBot="1" x14ac:dyDescent="0.3">
      <c r="A22" s="89" t="s">
        <v>66</v>
      </c>
      <c r="B22" s="90"/>
      <c r="C22" s="91"/>
      <c r="D22" s="92"/>
      <c r="E22" s="92"/>
      <c r="F22" s="92"/>
      <c r="G22" s="93"/>
      <c r="H22" s="35"/>
      <c r="I22" s="94" t="s">
        <v>65</v>
      </c>
      <c r="J22" s="95"/>
      <c r="K22" s="96">
        <f>C22</f>
        <v>0</v>
      </c>
      <c r="L22" s="96"/>
      <c r="M22" s="96"/>
      <c r="N22" s="96"/>
      <c r="O22" s="97"/>
      <c r="P22" s="13"/>
      <c r="AE22" s="73"/>
      <c r="AF22" s="75"/>
      <c r="AG22" s="59"/>
    </row>
    <row r="23" spans="1:36" ht="18.75" customHeight="1" x14ac:dyDescent="0.3">
      <c r="AE23" s="71"/>
      <c r="AF23" s="79"/>
      <c r="AG23" s="59"/>
    </row>
    <row r="24" spans="1:36" ht="18.75" customHeight="1" x14ac:dyDescent="0.35">
      <c r="M24" s="45"/>
      <c r="P24" s="10" t="s">
        <v>48</v>
      </c>
      <c r="R24" s="47"/>
      <c r="AE24" s="3"/>
      <c r="AF24" s="3"/>
      <c r="AG24" s="59"/>
    </row>
    <row r="25" spans="1:36" s="3" customFormat="1" ht="18.75" customHeight="1" x14ac:dyDescent="0.45">
      <c r="A25" s="46"/>
      <c r="B25" s="46"/>
      <c r="C25" s="46"/>
      <c r="D25" s="46"/>
      <c r="E25" s="46"/>
      <c r="F25" s="46"/>
      <c r="G25" s="46"/>
      <c r="H25" s="46"/>
      <c r="I25" s="46"/>
      <c r="J25" s="46"/>
      <c r="K25" s="46"/>
      <c r="L25" s="46"/>
      <c r="M25" s="46"/>
      <c r="N25"/>
      <c r="O25"/>
      <c r="P25" s="11" t="s">
        <v>49</v>
      </c>
      <c r="Q25" s="47"/>
      <c r="R25" s="47"/>
      <c r="S25"/>
      <c r="X25"/>
      <c r="Y25"/>
      <c r="Z25"/>
      <c r="AE25" s="6"/>
      <c r="AF25" s="6"/>
      <c r="AG25" s="59"/>
      <c r="AH25"/>
    </row>
    <row r="26" spans="1:36" s="6" customFormat="1" ht="18.75" customHeight="1" thickBot="1" x14ac:dyDescent="0.5">
      <c r="A26" s="174" t="s">
        <v>50</v>
      </c>
      <c r="B26" s="174"/>
      <c r="C26" s="174"/>
      <c r="D26" s="174"/>
      <c r="E26" s="174"/>
      <c r="F26" s="174"/>
      <c r="G26" s="174"/>
      <c r="H26" s="174"/>
      <c r="I26" s="174"/>
      <c r="J26" s="174"/>
      <c r="K26" s="174"/>
      <c r="L26" s="174"/>
      <c r="O26" s="174" t="s">
        <v>51</v>
      </c>
      <c r="P26" s="174"/>
      <c r="Q26" s="174"/>
      <c r="R26" s="174"/>
      <c r="S26"/>
      <c r="X26"/>
      <c r="Y26"/>
      <c r="Z26"/>
      <c r="AG26" s="59"/>
      <c r="AH26"/>
    </row>
    <row r="27" spans="1:36" s="6" customFormat="1" ht="18.75" customHeight="1" x14ac:dyDescent="0.45">
      <c r="A27" s="67" t="s">
        <v>0</v>
      </c>
      <c r="B27" s="146" t="s">
        <v>1</v>
      </c>
      <c r="C27" s="146"/>
      <c r="D27" s="146"/>
      <c r="E27" s="67" t="s">
        <v>2</v>
      </c>
      <c r="F27" s="67" t="s">
        <v>3</v>
      </c>
      <c r="G27" s="20"/>
      <c r="I27" s="171" t="s">
        <v>2</v>
      </c>
      <c r="J27" s="172"/>
      <c r="K27" s="175" t="s">
        <v>3</v>
      </c>
      <c r="L27" s="176"/>
      <c r="O27" s="177" t="s">
        <v>2</v>
      </c>
      <c r="P27" s="177"/>
      <c r="Q27" s="177" t="s">
        <v>3</v>
      </c>
      <c r="R27" s="177"/>
      <c r="S27"/>
      <c r="X27"/>
      <c r="Y27"/>
      <c r="Z27"/>
      <c r="AE27" s="59"/>
      <c r="AF27" s="59"/>
      <c r="AG27" s="59"/>
      <c r="AH27"/>
    </row>
    <row r="28" spans="1:36" s="6" customFormat="1" ht="18.75" customHeight="1" x14ac:dyDescent="0.45">
      <c r="A28" s="16">
        <v>0</v>
      </c>
      <c r="B28" s="138"/>
      <c r="C28" s="139"/>
      <c r="D28" s="140"/>
      <c r="E28" s="17"/>
      <c r="F28" s="18" t="str">
        <f t="shared" ref="F28:F75" si="0">IF(E28&lt;&gt;"",1,"")</f>
        <v/>
      </c>
      <c r="G28" s="21"/>
      <c r="I28" s="141" t="s">
        <v>4</v>
      </c>
      <c r="J28" s="141"/>
      <c r="K28" s="167">
        <f>SUMIFS($F$28:$F$75,$E$28:$E$75,I28)</f>
        <v>0</v>
      </c>
      <c r="L28" s="168"/>
      <c r="O28" s="81" t="s">
        <v>426</v>
      </c>
      <c r="P28" s="82"/>
      <c r="Q28" s="85"/>
      <c r="R28" s="86"/>
      <c r="S28"/>
      <c r="X28"/>
      <c r="Y28" s="12"/>
      <c r="Z28" s="12"/>
      <c r="AA28" s="12"/>
      <c r="AB28" s="12"/>
      <c r="AC28" s="12"/>
      <c r="AE28" s="59"/>
      <c r="AF28" s="59"/>
      <c r="AG28" s="59"/>
      <c r="AH28"/>
      <c r="AI28" s="59"/>
      <c r="AJ28" s="59"/>
    </row>
    <row r="29" spans="1:36" s="6" customFormat="1" ht="18.75" customHeight="1" x14ac:dyDescent="0.45">
      <c r="A29" s="19" t="s">
        <v>19</v>
      </c>
      <c r="B29" s="138"/>
      <c r="C29" s="139"/>
      <c r="D29" s="140"/>
      <c r="E29" s="17"/>
      <c r="F29" s="18" t="str">
        <f t="shared" si="0"/>
        <v/>
      </c>
      <c r="G29" s="21"/>
      <c r="I29" s="141" t="s">
        <v>20</v>
      </c>
      <c r="J29" s="141"/>
      <c r="K29" s="167">
        <f t="shared" ref="K29:K59" si="1">SUMIFS($F$28:$F$75,$E$28:$E$75,I29)</f>
        <v>0</v>
      </c>
      <c r="L29" s="168"/>
      <c r="O29" s="81" t="s">
        <v>53</v>
      </c>
      <c r="P29" s="82"/>
      <c r="Q29" s="85"/>
      <c r="R29" s="86"/>
      <c r="S29"/>
      <c r="X29"/>
      <c r="Y29" s="12"/>
      <c r="Z29" s="12"/>
      <c r="AA29" s="12"/>
      <c r="AB29" s="12"/>
      <c r="AC29" s="12"/>
      <c r="AE29" s="59"/>
      <c r="AF29" s="59"/>
      <c r="AG29" s="59"/>
      <c r="AH29"/>
      <c r="AI29" s="59"/>
      <c r="AJ29" s="59"/>
    </row>
    <row r="30" spans="1:36" s="6" customFormat="1" ht="18.75" customHeight="1" x14ac:dyDescent="0.45">
      <c r="A30" s="16">
        <v>1</v>
      </c>
      <c r="B30" s="138"/>
      <c r="C30" s="139"/>
      <c r="D30" s="140"/>
      <c r="E30" s="17"/>
      <c r="F30" s="18" t="str">
        <f t="shared" si="0"/>
        <v/>
      </c>
      <c r="G30" s="21"/>
      <c r="I30" s="141" t="s">
        <v>21</v>
      </c>
      <c r="J30" s="141"/>
      <c r="K30" s="167">
        <f t="shared" si="1"/>
        <v>0</v>
      </c>
      <c r="L30" s="168"/>
      <c r="O30" s="81" t="s">
        <v>4</v>
      </c>
      <c r="P30" s="82"/>
      <c r="Q30" s="85"/>
      <c r="R30" s="86"/>
      <c r="S30"/>
      <c r="X30"/>
      <c r="Y30" s="12"/>
      <c r="Z30" s="12"/>
      <c r="AA30" s="12"/>
      <c r="AB30" s="12"/>
      <c r="AC30" s="12"/>
      <c r="AE30" s="59"/>
      <c r="AF30" s="59"/>
      <c r="AG30" s="59"/>
      <c r="AH30"/>
      <c r="AI30" s="59"/>
      <c r="AJ30" s="59"/>
    </row>
    <row r="31" spans="1:36" s="6" customFormat="1" ht="18.75" customHeight="1" x14ac:dyDescent="0.45">
      <c r="A31" s="16">
        <v>2</v>
      </c>
      <c r="B31" s="138"/>
      <c r="C31" s="139"/>
      <c r="D31" s="140"/>
      <c r="E31" s="17"/>
      <c r="F31" s="18" t="str">
        <f t="shared" si="0"/>
        <v/>
      </c>
      <c r="G31" s="21"/>
      <c r="I31" s="141" t="s">
        <v>22</v>
      </c>
      <c r="J31" s="141"/>
      <c r="K31" s="167">
        <f t="shared" si="1"/>
        <v>0</v>
      </c>
      <c r="L31" s="168"/>
      <c r="O31" s="81" t="s">
        <v>20</v>
      </c>
      <c r="P31" s="82"/>
      <c r="Q31" s="85"/>
      <c r="R31" s="86"/>
      <c r="S31"/>
      <c r="X31"/>
      <c r="Y31" s="12"/>
      <c r="Z31" s="12"/>
      <c r="AA31" s="12"/>
      <c r="AB31" s="12"/>
      <c r="AC31" s="12"/>
      <c r="AE31" s="59"/>
      <c r="AF31" s="59"/>
      <c r="AG31" s="59"/>
      <c r="AH31"/>
      <c r="AI31" s="59"/>
      <c r="AJ31" s="59"/>
    </row>
    <row r="32" spans="1:36" s="6" customFormat="1" ht="18.75" customHeight="1" x14ac:dyDescent="0.45">
      <c r="A32" s="16">
        <v>3</v>
      </c>
      <c r="B32" s="138"/>
      <c r="C32" s="139"/>
      <c r="D32" s="140"/>
      <c r="E32" s="17"/>
      <c r="F32" s="18" t="str">
        <f t="shared" si="0"/>
        <v/>
      </c>
      <c r="G32" s="21"/>
      <c r="I32" s="141" t="s">
        <v>5</v>
      </c>
      <c r="J32" s="141"/>
      <c r="K32" s="167">
        <f t="shared" si="1"/>
        <v>0</v>
      </c>
      <c r="L32" s="168"/>
      <c r="O32" s="81" t="s">
        <v>427</v>
      </c>
      <c r="P32" s="82"/>
      <c r="Q32" s="85"/>
      <c r="R32" s="86"/>
      <c r="S32"/>
      <c r="X32"/>
      <c r="Y32" s="12"/>
      <c r="Z32" s="12"/>
      <c r="AA32" s="12"/>
      <c r="AB32" s="12"/>
      <c r="AC32" s="12"/>
      <c r="AD32" s="12"/>
      <c r="AE32" s="59"/>
      <c r="AF32" s="59"/>
      <c r="AG32" s="59"/>
      <c r="AH32"/>
      <c r="AI32" s="59"/>
      <c r="AJ32" s="59"/>
    </row>
    <row r="33" spans="1:36" s="6" customFormat="1" ht="18.75" customHeight="1" x14ac:dyDescent="0.45">
      <c r="A33" s="16">
        <v>4</v>
      </c>
      <c r="B33" s="138"/>
      <c r="C33" s="139"/>
      <c r="D33" s="140"/>
      <c r="E33" s="17"/>
      <c r="F33" s="18" t="str">
        <f t="shared" si="0"/>
        <v/>
      </c>
      <c r="G33" s="21"/>
      <c r="I33" s="141" t="s">
        <v>23</v>
      </c>
      <c r="J33" s="141"/>
      <c r="K33" s="167">
        <f t="shared" si="1"/>
        <v>0</v>
      </c>
      <c r="L33" s="168"/>
      <c r="O33" s="81" t="s">
        <v>54</v>
      </c>
      <c r="P33" s="82"/>
      <c r="Q33" s="85"/>
      <c r="R33" s="86"/>
      <c r="S33"/>
      <c r="X33"/>
      <c r="Y33" s="12"/>
      <c r="Z33" s="12"/>
      <c r="AA33" s="12"/>
      <c r="AB33" s="12"/>
      <c r="AC33" s="12"/>
      <c r="AD33" s="12"/>
      <c r="AE33" s="59"/>
      <c r="AF33" s="59"/>
      <c r="AG33" s="59"/>
      <c r="AH33" s="12"/>
      <c r="AI33" s="59"/>
      <c r="AJ33" s="59"/>
    </row>
    <row r="34" spans="1:36" s="6" customFormat="1" ht="18.75" customHeight="1" x14ac:dyDescent="0.45">
      <c r="A34" s="16">
        <v>5</v>
      </c>
      <c r="B34" s="138"/>
      <c r="C34" s="139"/>
      <c r="D34" s="140"/>
      <c r="E34" s="17"/>
      <c r="F34" s="18" t="str">
        <f t="shared" si="0"/>
        <v/>
      </c>
      <c r="G34" s="21"/>
      <c r="I34" s="141" t="s">
        <v>24</v>
      </c>
      <c r="J34" s="141"/>
      <c r="K34" s="167">
        <f t="shared" si="1"/>
        <v>0</v>
      </c>
      <c r="L34" s="168"/>
      <c r="O34" s="81" t="s">
        <v>5</v>
      </c>
      <c r="P34" s="82"/>
      <c r="Q34" s="85"/>
      <c r="R34" s="86"/>
      <c r="S34"/>
      <c r="X34"/>
      <c r="Y34" s="12"/>
      <c r="Z34" s="12"/>
      <c r="AA34" s="12"/>
      <c r="AB34" s="12"/>
      <c r="AC34" s="12"/>
      <c r="AD34" s="12"/>
      <c r="AE34" s="12"/>
      <c r="AF34" s="12"/>
      <c r="AG34" s="59"/>
      <c r="AH34" s="12"/>
      <c r="AI34" s="59"/>
      <c r="AJ34" s="59"/>
    </row>
    <row r="35" spans="1:36" s="6" customFormat="1" ht="18.75" customHeight="1" x14ac:dyDescent="0.45">
      <c r="A35" s="16">
        <v>10</v>
      </c>
      <c r="B35" s="138"/>
      <c r="C35" s="139"/>
      <c r="D35" s="140"/>
      <c r="E35" s="17"/>
      <c r="F35" s="18" t="str">
        <f t="shared" si="0"/>
        <v/>
      </c>
      <c r="G35" s="21"/>
      <c r="I35" s="141" t="s">
        <v>25</v>
      </c>
      <c r="J35" s="141"/>
      <c r="K35" s="167">
        <f t="shared" si="1"/>
        <v>0</v>
      </c>
      <c r="L35" s="168"/>
      <c r="O35" s="81" t="s">
        <v>23</v>
      </c>
      <c r="P35" s="82"/>
      <c r="Q35" s="85"/>
      <c r="R35" s="86"/>
      <c r="S35"/>
      <c r="Y35" s="12"/>
      <c r="Z35" s="12"/>
      <c r="AA35" s="12"/>
      <c r="AB35" s="12"/>
      <c r="AC35" s="12"/>
      <c r="AD35" s="12"/>
      <c r="AE35" s="12"/>
      <c r="AF35" s="12"/>
      <c r="AG35" s="59"/>
      <c r="AH35" s="12"/>
      <c r="AI35" s="12"/>
    </row>
    <row r="36" spans="1:36" s="6" customFormat="1" ht="18.75" customHeight="1" x14ac:dyDescent="0.45">
      <c r="A36" s="16">
        <v>11</v>
      </c>
      <c r="B36" s="138"/>
      <c r="C36" s="139"/>
      <c r="D36" s="140"/>
      <c r="E36" s="17"/>
      <c r="F36" s="18" t="str">
        <f t="shared" si="0"/>
        <v/>
      </c>
      <c r="G36" s="21"/>
      <c r="I36" s="141" t="s">
        <v>6</v>
      </c>
      <c r="J36" s="141"/>
      <c r="K36" s="167">
        <f t="shared" si="1"/>
        <v>0</v>
      </c>
      <c r="L36" s="168"/>
      <c r="O36" s="81" t="s">
        <v>428</v>
      </c>
      <c r="P36" s="82"/>
      <c r="Q36" s="85"/>
      <c r="R36" s="86"/>
      <c r="Y36" s="12"/>
      <c r="Z36" s="12"/>
      <c r="AA36" s="12"/>
      <c r="AB36" s="12"/>
      <c r="AC36" s="12"/>
      <c r="AD36" s="12"/>
      <c r="AE36" s="12"/>
      <c r="AF36" s="12"/>
      <c r="AG36" s="59"/>
      <c r="AH36" s="12"/>
      <c r="AI36" s="12"/>
    </row>
    <row r="37" spans="1:36" s="6" customFormat="1" ht="18.75" customHeight="1" x14ac:dyDescent="0.45">
      <c r="A37" s="16">
        <v>12</v>
      </c>
      <c r="B37" s="138"/>
      <c r="C37" s="139"/>
      <c r="D37" s="140"/>
      <c r="E37" s="17"/>
      <c r="F37" s="18" t="str">
        <f t="shared" si="0"/>
        <v/>
      </c>
      <c r="G37" s="21"/>
      <c r="I37" s="141" t="s">
        <v>26</v>
      </c>
      <c r="J37" s="141"/>
      <c r="K37" s="167">
        <f t="shared" si="1"/>
        <v>0</v>
      </c>
      <c r="L37" s="168"/>
      <c r="O37" s="81" t="s">
        <v>431</v>
      </c>
      <c r="P37" s="82"/>
      <c r="Q37" s="85"/>
      <c r="R37" s="86"/>
      <c r="Y37" s="12"/>
      <c r="Z37" s="12"/>
      <c r="AA37" s="12"/>
      <c r="AB37" s="12"/>
      <c r="AC37" s="12"/>
      <c r="AD37" s="12"/>
      <c r="AE37" s="12"/>
      <c r="AF37" s="12"/>
      <c r="AG37" s="59"/>
      <c r="AH37" s="12"/>
      <c r="AI37" s="12"/>
    </row>
    <row r="38" spans="1:36" s="6" customFormat="1" ht="18.75" customHeight="1" x14ac:dyDescent="0.45">
      <c r="A38" s="16">
        <v>13</v>
      </c>
      <c r="B38" s="138"/>
      <c r="C38" s="139"/>
      <c r="D38" s="140"/>
      <c r="E38" s="17"/>
      <c r="F38" s="18" t="str">
        <f t="shared" si="0"/>
        <v/>
      </c>
      <c r="G38" s="21"/>
      <c r="I38" s="141" t="s">
        <v>27</v>
      </c>
      <c r="J38" s="141"/>
      <c r="K38" s="167">
        <f t="shared" si="1"/>
        <v>0</v>
      </c>
      <c r="L38" s="168"/>
      <c r="O38" s="81" t="s">
        <v>6</v>
      </c>
      <c r="P38" s="82"/>
      <c r="Q38" s="85"/>
      <c r="R38" s="86"/>
      <c r="Y38" s="12"/>
      <c r="Z38" s="12"/>
      <c r="AA38" s="12"/>
      <c r="AB38" s="12"/>
      <c r="AC38" s="12"/>
      <c r="AD38" s="12"/>
      <c r="AE38" s="12"/>
      <c r="AF38" s="12"/>
      <c r="AG38" s="59"/>
      <c r="AH38" s="12"/>
      <c r="AI38" s="12"/>
    </row>
    <row r="39" spans="1:36" s="6" customFormat="1" ht="18.75" customHeight="1" x14ac:dyDescent="0.45">
      <c r="A39" s="16">
        <v>14</v>
      </c>
      <c r="B39" s="138"/>
      <c r="C39" s="139"/>
      <c r="D39" s="140"/>
      <c r="E39" s="17"/>
      <c r="F39" s="18" t="str">
        <f t="shared" si="0"/>
        <v/>
      </c>
      <c r="G39" s="21"/>
      <c r="I39" s="141" t="s">
        <v>28</v>
      </c>
      <c r="J39" s="141"/>
      <c r="K39" s="167">
        <f t="shared" si="1"/>
        <v>0</v>
      </c>
      <c r="L39" s="168"/>
      <c r="O39" s="81" t="s">
        <v>26</v>
      </c>
      <c r="P39" s="82"/>
      <c r="Q39" s="85"/>
      <c r="R39" s="86"/>
      <c r="Y39" s="12"/>
      <c r="Z39" s="12"/>
      <c r="AA39" s="12"/>
      <c r="AB39" s="12"/>
      <c r="AC39" s="12"/>
      <c r="AD39" s="12"/>
      <c r="AE39" s="12"/>
      <c r="AF39" s="12"/>
      <c r="AG39" s="59"/>
      <c r="AH39" s="12"/>
      <c r="AI39" s="12"/>
    </row>
    <row r="40" spans="1:36" s="6" customFormat="1" ht="18.75" customHeight="1" x14ac:dyDescent="0.45">
      <c r="A40" s="16">
        <v>15</v>
      </c>
      <c r="B40" s="138"/>
      <c r="C40" s="139"/>
      <c r="D40" s="140"/>
      <c r="E40" s="17"/>
      <c r="F40" s="18" t="str">
        <f t="shared" si="0"/>
        <v/>
      </c>
      <c r="G40" s="21"/>
      <c r="I40" s="141" t="s">
        <v>7</v>
      </c>
      <c r="J40" s="141"/>
      <c r="K40" s="167">
        <f t="shared" si="1"/>
        <v>0</v>
      </c>
      <c r="L40" s="168"/>
      <c r="O40" s="81" t="s">
        <v>429</v>
      </c>
      <c r="P40" s="82"/>
      <c r="Q40" s="85"/>
      <c r="R40" s="86"/>
      <c r="Y40" s="12"/>
      <c r="Z40" s="12"/>
      <c r="AA40" s="12"/>
      <c r="AB40" s="12"/>
      <c r="AC40" s="12"/>
      <c r="AD40" s="12"/>
      <c r="AE40" s="12"/>
      <c r="AF40" s="12"/>
      <c r="AG40" s="59"/>
      <c r="AH40" s="12"/>
      <c r="AI40" s="12"/>
    </row>
    <row r="41" spans="1:36" s="6" customFormat="1" ht="18.75" customHeight="1" x14ac:dyDescent="0.45">
      <c r="A41" s="16">
        <v>20</v>
      </c>
      <c r="B41" s="138"/>
      <c r="C41" s="139"/>
      <c r="D41" s="140"/>
      <c r="E41" s="17"/>
      <c r="F41" s="18" t="str">
        <f t="shared" si="0"/>
        <v/>
      </c>
      <c r="G41" s="21"/>
      <c r="I41" s="141" t="s">
        <v>29</v>
      </c>
      <c r="J41" s="141"/>
      <c r="K41" s="167">
        <f t="shared" si="1"/>
        <v>0</v>
      </c>
      <c r="L41" s="168"/>
      <c r="O41" s="81" t="s">
        <v>432</v>
      </c>
      <c r="P41" s="82"/>
      <c r="Q41" s="85"/>
      <c r="R41" s="86"/>
      <c r="Y41" s="12"/>
      <c r="Z41" s="12"/>
      <c r="AA41" s="12"/>
      <c r="AB41" s="12"/>
      <c r="AC41" s="12"/>
      <c r="AD41" s="12"/>
      <c r="AE41" s="12"/>
      <c r="AF41" s="12"/>
      <c r="AG41" s="12"/>
      <c r="AH41" s="12"/>
      <c r="AI41" s="12"/>
    </row>
    <row r="42" spans="1:36" s="6" customFormat="1" ht="18.75" customHeight="1" x14ac:dyDescent="0.45">
      <c r="A42" s="16">
        <v>21</v>
      </c>
      <c r="B42" s="138"/>
      <c r="C42" s="139"/>
      <c r="D42" s="140"/>
      <c r="E42" s="17"/>
      <c r="F42" s="18" t="str">
        <f t="shared" si="0"/>
        <v/>
      </c>
      <c r="G42" s="21"/>
      <c r="I42" s="141" t="s">
        <v>30</v>
      </c>
      <c r="J42" s="141"/>
      <c r="K42" s="167">
        <f t="shared" si="1"/>
        <v>0</v>
      </c>
      <c r="L42" s="168"/>
      <c r="O42" s="81" t="s">
        <v>7</v>
      </c>
      <c r="P42" s="82"/>
      <c r="Q42" s="85"/>
      <c r="R42" s="86"/>
      <c r="Y42" s="12"/>
      <c r="Z42" s="12"/>
      <c r="AA42" s="12"/>
      <c r="AB42" s="12"/>
      <c r="AC42" s="12"/>
      <c r="AD42" s="12"/>
      <c r="AE42" s="12"/>
      <c r="AF42" s="12"/>
      <c r="AG42" s="12"/>
      <c r="AH42" s="12"/>
      <c r="AI42" s="12"/>
    </row>
    <row r="43" spans="1:36" s="6" customFormat="1" ht="18.75" customHeight="1" x14ac:dyDescent="0.45">
      <c r="A43" s="16">
        <v>22</v>
      </c>
      <c r="B43" s="138"/>
      <c r="C43" s="139"/>
      <c r="D43" s="140"/>
      <c r="E43" s="17"/>
      <c r="F43" s="18" t="str">
        <f t="shared" si="0"/>
        <v/>
      </c>
      <c r="G43" s="21"/>
      <c r="I43" s="141" t="s">
        <v>31</v>
      </c>
      <c r="J43" s="141"/>
      <c r="K43" s="167">
        <f t="shared" si="1"/>
        <v>0</v>
      </c>
      <c r="L43" s="168"/>
      <c r="O43" s="81" t="s">
        <v>29</v>
      </c>
      <c r="P43" s="82"/>
      <c r="Q43" s="85"/>
      <c r="R43" s="86"/>
      <c r="Y43" s="12"/>
      <c r="Z43" s="12"/>
      <c r="AA43" s="12"/>
      <c r="AB43" s="12"/>
      <c r="AC43" s="12"/>
      <c r="AD43" s="12"/>
      <c r="AE43" s="12"/>
      <c r="AF43" s="12"/>
      <c r="AG43" s="12"/>
      <c r="AH43" s="12"/>
      <c r="AI43" s="12"/>
    </row>
    <row r="44" spans="1:36" s="6" customFormat="1" ht="18.75" customHeight="1" x14ac:dyDescent="0.45">
      <c r="A44" s="16">
        <v>23</v>
      </c>
      <c r="B44" s="138"/>
      <c r="C44" s="139"/>
      <c r="D44" s="140"/>
      <c r="E44" s="17"/>
      <c r="F44" s="18" t="str">
        <f t="shared" si="0"/>
        <v/>
      </c>
      <c r="G44" s="21"/>
      <c r="I44" s="141" t="s">
        <v>8</v>
      </c>
      <c r="J44" s="141"/>
      <c r="K44" s="167">
        <f t="shared" si="1"/>
        <v>0</v>
      </c>
      <c r="L44" s="168"/>
      <c r="O44" s="81" t="s">
        <v>435</v>
      </c>
      <c r="P44" s="82"/>
      <c r="Q44" s="85"/>
      <c r="R44" s="86"/>
      <c r="Y44" s="12"/>
      <c r="Z44" s="12"/>
      <c r="AA44" s="12"/>
      <c r="AB44" s="12"/>
      <c r="AC44" s="12"/>
      <c r="AD44" s="12"/>
      <c r="AE44" s="12"/>
      <c r="AF44" s="12"/>
      <c r="AG44" s="12"/>
      <c r="AH44" s="12"/>
      <c r="AI44" s="12"/>
    </row>
    <row r="45" spans="1:36" s="6" customFormat="1" ht="18.75" customHeight="1" x14ac:dyDescent="0.45">
      <c r="A45" s="16">
        <v>24</v>
      </c>
      <c r="B45" s="138"/>
      <c r="C45" s="139"/>
      <c r="D45" s="140"/>
      <c r="E45" s="17"/>
      <c r="F45" s="18" t="str">
        <f t="shared" si="0"/>
        <v/>
      </c>
      <c r="G45" s="21"/>
      <c r="I45" s="141" t="s">
        <v>32</v>
      </c>
      <c r="J45" s="141"/>
      <c r="K45" s="167">
        <f t="shared" si="1"/>
        <v>0</v>
      </c>
      <c r="L45" s="168"/>
      <c r="O45" s="81" t="s">
        <v>433</v>
      </c>
      <c r="P45" s="82"/>
      <c r="Q45" s="85"/>
      <c r="R45" s="86"/>
      <c r="Y45" s="12"/>
      <c r="Z45" s="12"/>
      <c r="AA45" s="12"/>
      <c r="AB45" s="12"/>
      <c r="AC45" s="12"/>
      <c r="AD45" s="12"/>
      <c r="AE45" s="12"/>
      <c r="AF45" s="12"/>
      <c r="AG45" s="12"/>
      <c r="AH45" s="12"/>
      <c r="AI45" s="12"/>
    </row>
    <row r="46" spans="1:36" s="6" customFormat="1" ht="18.75" customHeight="1" x14ac:dyDescent="0.45">
      <c r="A46" s="16">
        <v>25</v>
      </c>
      <c r="B46" s="138"/>
      <c r="C46" s="139"/>
      <c r="D46" s="140"/>
      <c r="E46" s="17"/>
      <c r="F46" s="18" t="str">
        <f t="shared" si="0"/>
        <v/>
      </c>
      <c r="G46" s="21"/>
      <c r="I46" s="141" t="s">
        <v>33</v>
      </c>
      <c r="J46" s="141"/>
      <c r="K46" s="167">
        <f t="shared" si="1"/>
        <v>0</v>
      </c>
      <c r="L46" s="168"/>
      <c r="O46" s="81" t="s">
        <v>434</v>
      </c>
      <c r="P46" s="82"/>
      <c r="Q46" s="85"/>
      <c r="R46" s="86"/>
      <c r="Y46" s="12"/>
      <c r="Z46" s="12"/>
      <c r="AA46" s="12"/>
      <c r="AB46" s="12"/>
      <c r="AC46" s="12"/>
      <c r="AD46" s="12"/>
      <c r="AE46" s="12"/>
      <c r="AF46" s="12"/>
      <c r="AG46" s="12"/>
      <c r="AH46" s="12"/>
      <c r="AI46" s="12"/>
    </row>
    <row r="47" spans="1:36" s="6" customFormat="1" ht="18.75" customHeight="1" x14ac:dyDescent="0.45">
      <c r="A47" s="16">
        <v>30</v>
      </c>
      <c r="B47" s="138"/>
      <c r="C47" s="139"/>
      <c r="D47" s="140"/>
      <c r="E47" s="17"/>
      <c r="F47" s="18" t="str">
        <f t="shared" si="0"/>
        <v/>
      </c>
      <c r="G47" s="21"/>
      <c r="I47" s="141" t="s">
        <v>34</v>
      </c>
      <c r="J47" s="141"/>
      <c r="K47" s="167">
        <f t="shared" si="1"/>
        <v>0</v>
      </c>
      <c r="L47" s="168"/>
      <c r="O47" s="81" t="s">
        <v>32</v>
      </c>
      <c r="P47" s="82"/>
      <c r="Q47" s="85"/>
      <c r="R47" s="86"/>
      <c r="Y47" s="12"/>
      <c r="Z47" s="12"/>
      <c r="AA47" s="12"/>
      <c r="AB47" s="12"/>
      <c r="AC47" s="12"/>
      <c r="AD47" s="12"/>
      <c r="AG47" s="12"/>
      <c r="AH47" s="12"/>
      <c r="AI47" s="12"/>
    </row>
    <row r="48" spans="1:36" s="6" customFormat="1" ht="18.75" customHeight="1" x14ac:dyDescent="0.45">
      <c r="A48" s="16">
        <v>31</v>
      </c>
      <c r="B48" s="138"/>
      <c r="C48" s="139"/>
      <c r="D48" s="140"/>
      <c r="E48" s="17"/>
      <c r="F48" s="18" t="str">
        <f t="shared" si="0"/>
        <v/>
      </c>
      <c r="G48" s="21"/>
      <c r="I48" s="141" t="s">
        <v>9</v>
      </c>
      <c r="J48" s="141"/>
      <c r="K48" s="167">
        <f t="shared" si="1"/>
        <v>0</v>
      </c>
      <c r="L48" s="168"/>
      <c r="O48" s="81" t="s">
        <v>436</v>
      </c>
      <c r="P48" s="82"/>
      <c r="Q48" s="85"/>
      <c r="R48" s="86"/>
    </row>
    <row r="49" spans="1:18" s="6" customFormat="1" ht="18.75" customHeight="1" x14ac:dyDescent="0.45">
      <c r="A49" s="16">
        <v>32</v>
      </c>
      <c r="B49" s="138"/>
      <c r="C49" s="139"/>
      <c r="D49" s="140"/>
      <c r="E49" s="17"/>
      <c r="F49" s="18" t="str">
        <f t="shared" si="0"/>
        <v/>
      </c>
      <c r="G49" s="21"/>
      <c r="I49" s="141" t="s">
        <v>35</v>
      </c>
      <c r="J49" s="141"/>
      <c r="K49" s="167">
        <f t="shared" si="1"/>
        <v>0</v>
      </c>
      <c r="L49" s="168"/>
      <c r="O49" s="81" t="s">
        <v>58</v>
      </c>
      <c r="P49" s="82"/>
      <c r="Q49" s="85"/>
      <c r="R49" s="86"/>
    </row>
    <row r="50" spans="1:18" s="6" customFormat="1" ht="18.75" customHeight="1" x14ac:dyDescent="0.45">
      <c r="A50" s="16">
        <v>33</v>
      </c>
      <c r="B50" s="138"/>
      <c r="C50" s="139"/>
      <c r="D50" s="140"/>
      <c r="E50" s="17"/>
      <c r="F50" s="18" t="str">
        <f t="shared" si="0"/>
        <v/>
      </c>
      <c r="G50" s="21"/>
      <c r="I50" s="141" t="s">
        <v>36</v>
      </c>
      <c r="J50" s="141"/>
      <c r="K50" s="167">
        <f t="shared" si="1"/>
        <v>0</v>
      </c>
      <c r="L50" s="168"/>
      <c r="O50" s="81" t="s">
        <v>9</v>
      </c>
      <c r="P50" s="82"/>
      <c r="Q50" s="85"/>
      <c r="R50" s="86"/>
    </row>
    <row r="51" spans="1:18" s="6" customFormat="1" ht="18.75" customHeight="1" x14ac:dyDescent="0.45">
      <c r="A51" s="16">
        <v>34</v>
      </c>
      <c r="B51" s="138"/>
      <c r="C51" s="139"/>
      <c r="D51" s="140"/>
      <c r="E51" s="17"/>
      <c r="F51" s="18" t="str">
        <f t="shared" si="0"/>
        <v/>
      </c>
      <c r="G51" s="21"/>
      <c r="I51" s="141" t="s">
        <v>37</v>
      </c>
      <c r="J51" s="141"/>
      <c r="K51" s="167">
        <f t="shared" si="1"/>
        <v>0</v>
      </c>
      <c r="L51" s="168"/>
      <c r="O51" s="81" t="s">
        <v>35</v>
      </c>
      <c r="P51" s="82"/>
      <c r="Q51" s="85"/>
      <c r="R51" s="86"/>
    </row>
    <row r="52" spans="1:18" s="6" customFormat="1" ht="18.75" customHeight="1" x14ac:dyDescent="0.45">
      <c r="A52" s="16">
        <v>35</v>
      </c>
      <c r="B52" s="138"/>
      <c r="C52" s="139"/>
      <c r="D52" s="140"/>
      <c r="E52" s="17"/>
      <c r="F52" s="18" t="str">
        <f t="shared" si="0"/>
        <v/>
      </c>
      <c r="G52" s="21"/>
      <c r="I52" s="141" t="s">
        <v>10</v>
      </c>
      <c r="J52" s="141"/>
      <c r="K52" s="167">
        <f t="shared" si="1"/>
        <v>0</v>
      </c>
      <c r="L52" s="168"/>
      <c r="O52" s="81" t="s">
        <v>437</v>
      </c>
      <c r="P52" s="82"/>
      <c r="Q52" s="85"/>
      <c r="R52" s="86"/>
    </row>
    <row r="53" spans="1:18" s="6" customFormat="1" ht="18.75" customHeight="1" x14ac:dyDescent="0.45">
      <c r="A53" s="16">
        <v>40</v>
      </c>
      <c r="B53" s="138"/>
      <c r="C53" s="139"/>
      <c r="D53" s="140"/>
      <c r="E53" s="17"/>
      <c r="F53" s="18" t="str">
        <f t="shared" si="0"/>
        <v/>
      </c>
      <c r="G53" s="21"/>
      <c r="I53" s="141" t="s">
        <v>38</v>
      </c>
      <c r="J53" s="141"/>
      <c r="K53" s="167">
        <f t="shared" si="1"/>
        <v>0</v>
      </c>
      <c r="L53" s="168"/>
      <c r="O53" s="81" t="s">
        <v>438</v>
      </c>
      <c r="P53" s="82"/>
      <c r="Q53" s="85"/>
      <c r="R53" s="86"/>
    </row>
    <row r="54" spans="1:18" s="6" customFormat="1" ht="18.75" customHeight="1" x14ac:dyDescent="0.45">
      <c r="A54" s="16">
        <v>41</v>
      </c>
      <c r="B54" s="138"/>
      <c r="C54" s="139"/>
      <c r="D54" s="140"/>
      <c r="E54" s="17"/>
      <c r="F54" s="18" t="str">
        <f t="shared" si="0"/>
        <v/>
      </c>
      <c r="G54" s="21"/>
      <c r="I54" s="141" t="s">
        <v>39</v>
      </c>
      <c r="J54" s="141"/>
      <c r="K54" s="167">
        <f t="shared" si="1"/>
        <v>0</v>
      </c>
      <c r="L54" s="168"/>
      <c r="O54" s="81" t="s">
        <v>10</v>
      </c>
      <c r="P54" s="82"/>
      <c r="Q54" s="85"/>
      <c r="R54" s="86"/>
    </row>
    <row r="55" spans="1:18" s="6" customFormat="1" ht="18.75" customHeight="1" x14ac:dyDescent="0.45">
      <c r="A55" s="16">
        <v>42</v>
      </c>
      <c r="B55" s="138"/>
      <c r="C55" s="139"/>
      <c r="D55" s="140"/>
      <c r="E55" s="17"/>
      <c r="F55" s="18" t="str">
        <f t="shared" si="0"/>
        <v/>
      </c>
      <c r="G55" s="21"/>
      <c r="I55" s="141" t="s">
        <v>40</v>
      </c>
      <c r="J55" s="141"/>
      <c r="K55" s="167">
        <f t="shared" si="1"/>
        <v>0</v>
      </c>
      <c r="L55" s="168"/>
      <c r="O55" s="81" t="s">
        <v>38</v>
      </c>
      <c r="P55" s="82"/>
      <c r="Q55" s="85"/>
      <c r="R55" s="86"/>
    </row>
    <row r="56" spans="1:18" s="6" customFormat="1" ht="18.75" customHeight="1" x14ac:dyDescent="0.45">
      <c r="A56" s="16">
        <v>43</v>
      </c>
      <c r="B56" s="138"/>
      <c r="C56" s="139"/>
      <c r="D56" s="140"/>
      <c r="E56" s="17"/>
      <c r="F56" s="18" t="str">
        <f t="shared" si="0"/>
        <v/>
      </c>
      <c r="G56" s="21"/>
      <c r="I56" s="141" t="s">
        <v>11</v>
      </c>
      <c r="J56" s="141"/>
      <c r="K56" s="167">
        <f t="shared" si="1"/>
        <v>0</v>
      </c>
      <c r="L56" s="168"/>
      <c r="O56" s="81" t="s">
        <v>485</v>
      </c>
      <c r="P56" s="82"/>
      <c r="Q56" s="85"/>
      <c r="R56" s="86"/>
    </row>
    <row r="57" spans="1:18" s="6" customFormat="1" ht="18.75" customHeight="1" x14ac:dyDescent="0.45">
      <c r="A57" s="16">
        <v>44</v>
      </c>
      <c r="B57" s="138"/>
      <c r="C57" s="139"/>
      <c r="D57" s="140"/>
      <c r="E57" s="17"/>
      <c r="F57" s="18" t="str">
        <f t="shared" si="0"/>
        <v/>
      </c>
      <c r="G57" s="21"/>
      <c r="I57" s="141" t="s">
        <v>41</v>
      </c>
      <c r="J57" s="141"/>
      <c r="K57" s="167">
        <f t="shared" si="1"/>
        <v>0</v>
      </c>
      <c r="L57" s="168"/>
      <c r="O57" s="81" t="s">
        <v>486</v>
      </c>
      <c r="P57" s="82"/>
      <c r="Q57" s="85"/>
      <c r="R57" s="86"/>
    </row>
    <row r="58" spans="1:18" s="6" customFormat="1" ht="18.75" customHeight="1" x14ac:dyDescent="0.45">
      <c r="A58" s="16">
        <v>45</v>
      </c>
      <c r="B58" s="138"/>
      <c r="C58" s="139"/>
      <c r="D58" s="140"/>
      <c r="E58" s="17"/>
      <c r="F58" s="18" t="str">
        <f t="shared" si="0"/>
        <v/>
      </c>
      <c r="G58" s="21"/>
      <c r="I58" s="141" t="s">
        <v>42</v>
      </c>
      <c r="J58" s="141"/>
      <c r="K58" s="167">
        <f t="shared" si="1"/>
        <v>0</v>
      </c>
      <c r="L58" s="168"/>
      <c r="O58" s="81" t="s">
        <v>487</v>
      </c>
      <c r="P58" s="82"/>
      <c r="Q58" s="85"/>
      <c r="R58" s="86"/>
    </row>
    <row r="59" spans="1:18" s="6" customFormat="1" ht="18.75" customHeight="1" x14ac:dyDescent="0.45">
      <c r="A59" s="16">
        <v>50</v>
      </c>
      <c r="B59" s="138"/>
      <c r="C59" s="139"/>
      <c r="D59" s="140"/>
      <c r="E59" s="17"/>
      <c r="F59" s="18" t="str">
        <f t="shared" si="0"/>
        <v/>
      </c>
      <c r="G59" s="21"/>
      <c r="I59" s="141" t="s">
        <v>43</v>
      </c>
      <c r="J59" s="141"/>
      <c r="K59" s="167">
        <f t="shared" si="1"/>
        <v>0</v>
      </c>
      <c r="L59" s="168"/>
      <c r="O59" s="81" t="s">
        <v>41</v>
      </c>
      <c r="P59" s="82"/>
      <c r="Q59" s="85"/>
      <c r="R59" s="86"/>
    </row>
    <row r="60" spans="1:18" s="6" customFormat="1" ht="18.75" customHeight="1" x14ac:dyDescent="0.45">
      <c r="A60" s="16">
        <v>51</v>
      </c>
      <c r="B60" s="138"/>
      <c r="C60" s="139"/>
      <c r="D60" s="140"/>
      <c r="E60" s="17"/>
      <c r="F60" s="18" t="str">
        <f t="shared" si="0"/>
        <v/>
      </c>
      <c r="G60" s="21"/>
      <c r="I60"/>
      <c r="J60"/>
      <c r="K60" s="22"/>
      <c r="N60" s="49"/>
    </row>
    <row r="61" spans="1:18" s="6" customFormat="1" ht="18.75" customHeight="1" x14ac:dyDescent="0.45">
      <c r="A61" s="16">
        <v>52</v>
      </c>
      <c r="B61" s="138"/>
      <c r="C61" s="139"/>
      <c r="D61" s="140"/>
      <c r="E61" s="17"/>
      <c r="F61" s="18" t="str">
        <f t="shared" si="0"/>
        <v/>
      </c>
      <c r="G61" s="21"/>
      <c r="I61"/>
      <c r="J61"/>
      <c r="K61" s="22"/>
      <c r="N61" s="49"/>
    </row>
    <row r="62" spans="1:18" s="6" customFormat="1" ht="18.75" customHeight="1" x14ac:dyDescent="0.45">
      <c r="A62" s="16">
        <v>53</v>
      </c>
      <c r="B62" s="138"/>
      <c r="C62" s="139"/>
      <c r="D62" s="140"/>
      <c r="E62" s="17"/>
      <c r="F62" s="18" t="str">
        <f t="shared" si="0"/>
        <v/>
      </c>
      <c r="G62" s="21"/>
      <c r="I62" s="170" t="s">
        <v>12</v>
      </c>
      <c r="J62" s="170"/>
      <c r="K62" s="170">
        <f>SUM(K28:L59)</f>
        <v>0</v>
      </c>
      <c r="L62" s="170"/>
      <c r="N62" s="49"/>
      <c r="O62" s="178" t="s">
        <v>12</v>
      </c>
      <c r="P62" s="179"/>
      <c r="Q62" s="178">
        <f>SUM(Q28:R59)</f>
        <v>0</v>
      </c>
      <c r="R62" s="179"/>
    </row>
    <row r="63" spans="1:18" s="6" customFormat="1" ht="18.75" customHeight="1" x14ac:dyDescent="0.45">
      <c r="A63" s="16">
        <v>54</v>
      </c>
      <c r="B63" s="138"/>
      <c r="C63" s="139"/>
      <c r="D63" s="140"/>
      <c r="E63" s="17"/>
      <c r="F63" s="18" t="str">
        <f t="shared" si="0"/>
        <v/>
      </c>
      <c r="G63" s="21"/>
      <c r="I63" s="1"/>
      <c r="J63" s="1"/>
      <c r="K63" s="48"/>
      <c r="L63" s="1"/>
      <c r="N63" s="49"/>
      <c r="O63" s="48"/>
      <c r="P63" s="1"/>
      <c r="Q63" s="1"/>
    </row>
    <row r="64" spans="1:18" s="6" customFormat="1" ht="18.75" customHeight="1" x14ac:dyDescent="0.45">
      <c r="A64" s="16">
        <v>55</v>
      </c>
      <c r="B64" s="138"/>
      <c r="C64" s="139"/>
      <c r="D64" s="140"/>
      <c r="E64" s="17"/>
      <c r="F64" s="18" t="str">
        <f t="shared" si="0"/>
        <v/>
      </c>
      <c r="G64" s="21"/>
      <c r="I64" s="142" t="s">
        <v>13</v>
      </c>
      <c r="J64" s="142"/>
      <c r="K64" s="142"/>
      <c r="L64" s="142"/>
      <c r="M64" s="57">
        <f>K28+K32+K36+K40+K44+K48+K52+K56</f>
        <v>0</v>
      </c>
      <c r="N64" s="49"/>
      <c r="O64" s="83" t="s">
        <v>13</v>
      </c>
      <c r="P64" s="84"/>
      <c r="Q64" s="87">
        <f>Q30+Q34+Q38+Q42+Q46+Q50+Q54+Q58</f>
        <v>0</v>
      </c>
      <c r="R64" s="88"/>
    </row>
    <row r="65" spans="1:32" s="6" customFormat="1" ht="18.75" customHeight="1" x14ac:dyDescent="0.45">
      <c r="A65" s="143" t="s">
        <v>45</v>
      </c>
      <c r="B65" s="138"/>
      <c r="C65" s="139"/>
      <c r="D65" s="140"/>
      <c r="E65" s="17"/>
      <c r="F65" s="18" t="str">
        <f t="shared" si="0"/>
        <v/>
      </c>
      <c r="G65" s="21"/>
      <c r="I65" s="142" t="s">
        <v>14</v>
      </c>
      <c r="J65" s="142"/>
      <c r="K65" s="142"/>
      <c r="L65" s="142"/>
      <c r="M65" s="57">
        <f>K29+K33+K37+K41+K45+K49+K53+K57</f>
        <v>0</v>
      </c>
      <c r="N65" s="49"/>
      <c r="O65" s="83" t="s">
        <v>430</v>
      </c>
      <c r="P65" s="84"/>
      <c r="Q65" s="87">
        <f>Q28+Q32+Q40+Q44+Q48+Q52+Q56</f>
        <v>0</v>
      </c>
      <c r="R65" s="88"/>
    </row>
    <row r="66" spans="1:32" s="6" customFormat="1" ht="18.75" customHeight="1" x14ac:dyDescent="0.45">
      <c r="A66" s="144"/>
      <c r="B66" s="138"/>
      <c r="C66" s="139"/>
      <c r="D66" s="140"/>
      <c r="E66" s="17"/>
      <c r="F66" s="18" t="str">
        <f t="shared" si="0"/>
        <v/>
      </c>
      <c r="G66" s="21"/>
      <c r="I66" s="142" t="s">
        <v>15</v>
      </c>
      <c r="J66" s="142"/>
      <c r="K66" s="142"/>
      <c r="L66" s="142"/>
      <c r="M66" s="57">
        <f>K30+K34+K38+K42+K46+K50+K54+K58</f>
        <v>0</v>
      </c>
      <c r="N66" s="49"/>
      <c r="O66" s="83" t="s">
        <v>61</v>
      </c>
      <c r="P66" s="84"/>
      <c r="Q66" s="87">
        <f>Q29+Q33+Q37+Q41+Q45+Q49+Q53+Q57</f>
        <v>0</v>
      </c>
      <c r="R66" s="88"/>
    </row>
    <row r="67" spans="1:32" s="6" customFormat="1" ht="18.75" customHeight="1" x14ac:dyDescent="0.45">
      <c r="A67" s="144"/>
      <c r="B67" s="138"/>
      <c r="C67" s="139"/>
      <c r="D67" s="140"/>
      <c r="E67" s="17"/>
      <c r="F67" s="18" t="str">
        <f t="shared" si="0"/>
        <v/>
      </c>
      <c r="G67" s="21"/>
      <c r="I67" s="142" t="s">
        <v>16</v>
      </c>
      <c r="J67" s="142"/>
      <c r="K67" s="142"/>
      <c r="L67" s="142"/>
      <c r="M67" s="57">
        <f>K31+K35+K39+K43+K47+K51+K55+K59</f>
        <v>0</v>
      </c>
      <c r="O67" s="83" t="s">
        <v>14</v>
      </c>
      <c r="P67" s="84"/>
      <c r="Q67" s="87">
        <f>Q31+Q39+Q43+Q47+Q51+Q55+Q35+Q59</f>
        <v>0</v>
      </c>
      <c r="R67" s="88"/>
    </row>
    <row r="68" spans="1:32" s="6" customFormat="1" ht="18.75" customHeight="1" x14ac:dyDescent="0.45">
      <c r="A68" s="144"/>
      <c r="B68" s="138"/>
      <c r="C68" s="139"/>
      <c r="D68" s="140"/>
      <c r="E68" s="17"/>
      <c r="F68" s="18" t="str">
        <f t="shared" si="0"/>
        <v/>
      </c>
      <c r="G68" s="21"/>
      <c r="I68" s="169" t="s">
        <v>17</v>
      </c>
      <c r="J68" s="169"/>
      <c r="K68" s="169"/>
      <c r="L68" s="169"/>
      <c r="M68" s="57">
        <f>SUM(M64:M67)</f>
        <v>0</v>
      </c>
      <c r="O68" s="180" t="s">
        <v>52</v>
      </c>
      <c r="P68" s="181"/>
      <c r="Q68" s="87">
        <f>SUM(Q64:R67)</f>
        <v>0</v>
      </c>
      <c r="R68" s="88"/>
    </row>
    <row r="69" spans="1:32" s="6" customFormat="1" ht="18.75" customHeight="1" x14ac:dyDescent="0.45">
      <c r="A69" s="144"/>
      <c r="B69" s="138"/>
      <c r="C69" s="139"/>
      <c r="D69" s="140"/>
      <c r="E69" s="17"/>
      <c r="F69" s="18" t="str">
        <f t="shared" si="0"/>
        <v/>
      </c>
      <c r="G69" s="21"/>
      <c r="I69" s="142" t="s">
        <v>18</v>
      </c>
      <c r="J69" s="142"/>
      <c r="K69" s="142"/>
      <c r="L69" s="142"/>
      <c r="M69" s="57">
        <f>COUNTA(B28:D75)</f>
        <v>0</v>
      </c>
    </row>
    <row r="70" spans="1:32" s="6" customFormat="1" ht="18.75" customHeight="1" x14ac:dyDescent="0.45">
      <c r="A70" s="144"/>
      <c r="B70" s="138"/>
      <c r="C70" s="139"/>
      <c r="D70" s="140"/>
      <c r="E70" s="17"/>
      <c r="F70" s="18" t="str">
        <f t="shared" si="0"/>
        <v/>
      </c>
      <c r="G70" s="21"/>
      <c r="I70" s="142" t="s">
        <v>44</v>
      </c>
      <c r="J70" s="142"/>
      <c r="K70" s="142"/>
      <c r="L70" s="142"/>
      <c r="M70" s="57">
        <f>SUM(F65:F75)</f>
        <v>0</v>
      </c>
    </row>
    <row r="71" spans="1:32" s="6" customFormat="1" ht="18.75" customHeight="1" x14ac:dyDescent="0.45">
      <c r="A71" s="144"/>
      <c r="B71" s="138"/>
      <c r="C71" s="139"/>
      <c r="D71" s="140"/>
      <c r="E71" s="17"/>
      <c r="F71" s="18" t="str">
        <f t="shared" si="0"/>
        <v/>
      </c>
      <c r="G71" s="7"/>
      <c r="H71" s="7"/>
      <c r="I71" s="7"/>
    </row>
    <row r="72" spans="1:32" s="6" customFormat="1" ht="18.75" customHeight="1" x14ac:dyDescent="0.45">
      <c r="A72" s="144"/>
      <c r="B72" s="138"/>
      <c r="C72" s="139"/>
      <c r="D72" s="140"/>
      <c r="E72" s="17"/>
      <c r="F72" s="18" t="str">
        <f t="shared" si="0"/>
        <v/>
      </c>
      <c r="G72" s="7"/>
      <c r="H72" s="7"/>
      <c r="I72" s="7"/>
      <c r="M72"/>
      <c r="N72"/>
      <c r="O72" s="8"/>
      <c r="P72" s="8"/>
      <c r="Q72" s="8"/>
    </row>
    <row r="73" spans="1:32" s="6" customFormat="1" ht="18.75" customHeight="1" x14ac:dyDescent="0.45">
      <c r="A73" s="144"/>
      <c r="B73" s="138"/>
      <c r="C73" s="139"/>
      <c r="D73" s="140"/>
      <c r="E73" s="17"/>
      <c r="F73" s="18" t="str">
        <f t="shared" si="0"/>
        <v/>
      </c>
      <c r="G73" s="7"/>
      <c r="H73" s="7"/>
      <c r="I73" s="7"/>
      <c r="M73"/>
      <c r="N73"/>
      <c r="O73" s="8"/>
      <c r="P73" s="8"/>
      <c r="Q73" s="8"/>
    </row>
    <row r="74" spans="1:32" s="6" customFormat="1" ht="18.75" customHeight="1" x14ac:dyDescent="0.45">
      <c r="A74" s="144"/>
      <c r="B74" s="138"/>
      <c r="C74" s="139"/>
      <c r="D74" s="140"/>
      <c r="E74" s="17"/>
      <c r="F74" s="18" t="str">
        <f t="shared" si="0"/>
        <v/>
      </c>
      <c r="G74" s="7"/>
      <c r="H74" s="7"/>
      <c r="I74" s="7"/>
      <c r="M74"/>
      <c r="N74"/>
      <c r="O74" s="8"/>
      <c r="P74" s="8"/>
      <c r="Q74" s="8"/>
      <c r="AE74"/>
      <c r="AF74"/>
    </row>
    <row r="75" spans="1:32" ht="18.75" customHeight="1" x14ac:dyDescent="0.45">
      <c r="A75" s="145"/>
      <c r="B75" s="138"/>
      <c r="C75" s="139"/>
      <c r="D75" s="140"/>
      <c r="E75" s="17"/>
      <c r="F75" s="18" t="str">
        <f t="shared" si="0"/>
        <v/>
      </c>
      <c r="G75" s="6"/>
      <c r="H75" s="6"/>
      <c r="I75" s="6"/>
      <c r="J75" s="6"/>
      <c r="K75" s="6"/>
      <c r="L75" s="9"/>
      <c r="O75" s="8"/>
      <c r="P75" s="8"/>
      <c r="Q75" s="8"/>
      <c r="R75" s="6"/>
      <c r="S75" s="6"/>
    </row>
    <row r="76" spans="1:32" ht="18.75" customHeight="1" x14ac:dyDescent="0.5">
      <c r="E76" s="4"/>
      <c r="F76" s="4"/>
      <c r="G76" s="4"/>
      <c r="H76" s="4"/>
      <c r="I76" s="4"/>
      <c r="J76" s="4"/>
      <c r="O76" s="6"/>
      <c r="P76" s="6"/>
      <c r="Q76" s="6"/>
      <c r="R76" s="6"/>
    </row>
    <row r="77" spans="1:32" ht="18.75" customHeight="1" x14ac:dyDescent="0.5">
      <c r="E77" s="4"/>
      <c r="F77" s="4"/>
      <c r="G77" s="4"/>
      <c r="H77" s="4"/>
      <c r="I77" s="4"/>
      <c r="J77" s="4"/>
    </row>
    <row r="78" spans="1:32" ht="18.75" customHeight="1" x14ac:dyDescent="0.5">
      <c r="E78" s="5"/>
      <c r="F78" s="5"/>
      <c r="G78" s="5"/>
      <c r="H78" s="5"/>
      <c r="I78" s="5"/>
      <c r="J78" s="5"/>
    </row>
    <row r="79" spans="1:32" ht="18.75" customHeight="1" x14ac:dyDescent="0.5">
      <c r="E79" s="5"/>
      <c r="F79" s="5"/>
      <c r="G79" s="5"/>
      <c r="H79" s="5"/>
      <c r="I79" s="5"/>
      <c r="J79" s="5"/>
    </row>
    <row r="80" spans="1:32" ht="18.75" customHeight="1" x14ac:dyDescent="0.5">
      <c r="E80" s="5"/>
      <c r="F80" s="5"/>
      <c r="G80" s="5"/>
      <c r="H80" s="5"/>
      <c r="I80" s="5"/>
      <c r="J80" s="5"/>
    </row>
    <row r="81" spans="5:10" ht="18.75" customHeight="1" x14ac:dyDescent="0.5">
      <c r="E81" s="5"/>
      <c r="F81" s="5"/>
      <c r="G81" s="5"/>
      <c r="H81" s="5"/>
      <c r="I81" s="5"/>
      <c r="J81" s="5"/>
    </row>
    <row r="82" spans="5:10" ht="18.75" customHeight="1" x14ac:dyDescent="0.5">
      <c r="E82" s="4"/>
      <c r="F82" s="4"/>
      <c r="G82" s="4"/>
      <c r="H82" s="4"/>
      <c r="I82" s="4"/>
      <c r="J82" s="4"/>
    </row>
    <row r="83" spans="5:10" ht="18.75" customHeight="1" x14ac:dyDescent="0.5">
      <c r="E83" s="4"/>
      <c r="F83" s="4"/>
      <c r="G83" s="4"/>
      <c r="H83" s="4"/>
      <c r="I83" s="4"/>
      <c r="J83" s="4"/>
    </row>
    <row r="84" spans="5:10" ht="18.75" customHeight="1" x14ac:dyDescent="0.35">
      <c r="E84" s="3"/>
      <c r="F84" s="3"/>
      <c r="G84" s="3"/>
      <c r="H84" s="3"/>
      <c r="I84" s="3"/>
      <c r="J84" s="3"/>
    </row>
    <row r="85" spans="5:10" ht="18.75" customHeight="1" x14ac:dyDescent="0.35">
      <c r="E85" s="3"/>
      <c r="F85" s="3"/>
      <c r="G85" s="3"/>
      <c r="H85" s="3"/>
      <c r="I85" s="3"/>
      <c r="J85" s="3"/>
    </row>
    <row r="86" spans="5:10" ht="18.75" customHeight="1" x14ac:dyDescent="0.35">
      <c r="E86" s="3"/>
      <c r="F86" s="3"/>
      <c r="G86" s="3"/>
      <c r="H86" s="3"/>
      <c r="I86" s="3"/>
      <c r="J86" s="3"/>
    </row>
    <row r="87" spans="5:10" ht="18.75" customHeight="1" x14ac:dyDescent="0.35">
      <c r="E87" s="3"/>
      <c r="F87" s="3"/>
      <c r="G87" s="3"/>
      <c r="H87" s="3"/>
      <c r="I87" s="3"/>
      <c r="J87" s="3"/>
    </row>
    <row r="88" spans="5:10" ht="18.75" customHeight="1" x14ac:dyDescent="0.3"/>
    <row r="89" spans="5:10" ht="18.75" customHeight="1" x14ac:dyDescent="0.3"/>
    <row r="90" spans="5:10" ht="18.75" customHeight="1" x14ac:dyDescent="0.3"/>
    <row r="91" spans="5:10" ht="18.75" customHeight="1" x14ac:dyDescent="0.3"/>
    <row r="92" spans="5:10" ht="18.75" customHeight="1" x14ac:dyDescent="0.3"/>
    <row r="93" spans="5:10" ht="18.75" customHeight="1" x14ac:dyDescent="0.3"/>
    <row r="94" spans="5:10" ht="18.75" customHeight="1" x14ac:dyDescent="0.3"/>
    <row r="95" spans="5:10" ht="18.75" customHeight="1" x14ac:dyDescent="0.3"/>
    <row r="96" spans="5:10" ht="18.75" customHeight="1" x14ac:dyDescent="0.3"/>
    <row r="97" ht="18.75" customHeight="1" x14ac:dyDescent="0.3"/>
  </sheetData>
  <dataConsolidate/>
  <mergeCells count="252">
    <mergeCell ref="O67:P67"/>
    <mergeCell ref="O68:P68"/>
    <mergeCell ref="Q68:R68"/>
    <mergeCell ref="Q67:R67"/>
    <mergeCell ref="O64:P64"/>
    <mergeCell ref="O66:P66"/>
    <mergeCell ref="Q64:R64"/>
    <mergeCell ref="Q66:R66"/>
    <mergeCell ref="Q49:R49"/>
    <mergeCell ref="Q50:R50"/>
    <mergeCell ref="Q51:R51"/>
    <mergeCell ref="O51:P51"/>
    <mergeCell ref="O53:P53"/>
    <mergeCell ref="O54:P54"/>
    <mergeCell ref="O55:P55"/>
    <mergeCell ref="O62:P62"/>
    <mergeCell ref="Q62:R62"/>
    <mergeCell ref="O56:P56"/>
    <mergeCell ref="Q56:R56"/>
    <mergeCell ref="O57:P57"/>
    <mergeCell ref="Q57:R57"/>
    <mergeCell ref="O58:P58"/>
    <mergeCell ref="Q58:R58"/>
    <mergeCell ref="O59:P59"/>
    <mergeCell ref="Q59:R59"/>
    <mergeCell ref="O26:R26"/>
    <mergeCell ref="O27:P27"/>
    <mergeCell ref="Q27:R27"/>
    <mergeCell ref="O28:P28"/>
    <mergeCell ref="O29:P29"/>
    <mergeCell ref="O31:P31"/>
    <mergeCell ref="O32:P32"/>
    <mergeCell ref="O33:P33"/>
    <mergeCell ref="Q46:R46"/>
    <mergeCell ref="Q41:R41"/>
    <mergeCell ref="Q43:R43"/>
    <mergeCell ref="Q45:R45"/>
    <mergeCell ref="O41:P41"/>
    <mergeCell ref="O43:P43"/>
    <mergeCell ref="O45:P45"/>
    <mergeCell ref="O35:P35"/>
    <mergeCell ref="O36:P36"/>
    <mergeCell ref="O30:P30"/>
    <mergeCell ref="O34:P34"/>
    <mergeCell ref="O38:P38"/>
    <mergeCell ref="Q28:R28"/>
    <mergeCell ref="Q29:R29"/>
    <mergeCell ref="Q31:R31"/>
    <mergeCell ref="Q32:R32"/>
    <mergeCell ref="A1:S1"/>
    <mergeCell ref="O37:P37"/>
    <mergeCell ref="O39:P39"/>
    <mergeCell ref="O40:P40"/>
    <mergeCell ref="Q37:R37"/>
    <mergeCell ref="Q39:R39"/>
    <mergeCell ref="Q40:R40"/>
    <mergeCell ref="A26:L26"/>
    <mergeCell ref="K54:L54"/>
    <mergeCell ref="K44:L44"/>
    <mergeCell ref="K45:L45"/>
    <mergeCell ref="K46:L46"/>
    <mergeCell ref="K47:L47"/>
    <mergeCell ref="K48:L48"/>
    <mergeCell ref="K39:L39"/>
    <mergeCell ref="K40:L40"/>
    <mergeCell ref="K41:L41"/>
    <mergeCell ref="K42:L42"/>
    <mergeCell ref="K43:L43"/>
    <mergeCell ref="K27:L27"/>
    <mergeCell ref="K28:L28"/>
    <mergeCell ref="K29:L29"/>
    <mergeCell ref="K30:L30"/>
    <mergeCell ref="K31:L31"/>
    <mergeCell ref="I27:J27"/>
    <mergeCell ref="I28:J28"/>
    <mergeCell ref="I29:J29"/>
    <mergeCell ref="I30:J30"/>
    <mergeCell ref="I31:J31"/>
    <mergeCell ref="K34:L34"/>
    <mergeCell ref="K35:L35"/>
    <mergeCell ref="I56:J56"/>
    <mergeCell ref="I57:J57"/>
    <mergeCell ref="I32:J32"/>
    <mergeCell ref="I33:J33"/>
    <mergeCell ref="I34:J34"/>
    <mergeCell ref="I35:J35"/>
    <mergeCell ref="I36:J36"/>
    <mergeCell ref="I46:J46"/>
    <mergeCell ref="I47:J47"/>
    <mergeCell ref="I48:J48"/>
    <mergeCell ref="I37:J37"/>
    <mergeCell ref="I38:J38"/>
    <mergeCell ref="I39:J39"/>
    <mergeCell ref="I40:J40"/>
    <mergeCell ref="K38:L38"/>
    <mergeCell ref="I68:L68"/>
    <mergeCell ref="K59:L59"/>
    <mergeCell ref="K55:L55"/>
    <mergeCell ref="K56:L56"/>
    <mergeCell ref="K57:L57"/>
    <mergeCell ref="K58:L58"/>
    <mergeCell ref="K49:L49"/>
    <mergeCell ref="K50:L50"/>
    <mergeCell ref="K51:L51"/>
    <mergeCell ref="K52:L52"/>
    <mergeCell ref="K53:L53"/>
    <mergeCell ref="I49:J49"/>
    <mergeCell ref="I51:J51"/>
    <mergeCell ref="I66:L66"/>
    <mergeCell ref="I67:L67"/>
    <mergeCell ref="I62:J62"/>
    <mergeCell ref="K62:L62"/>
    <mergeCell ref="I58:J58"/>
    <mergeCell ref="I59:J59"/>
    <mergeCell ref="I69:L69"/>
    <mergeCell ref="I70:L70"/>
    <mergeCell ref="B41:D41"/>
    <mergeCell ref="B42:D42"/>
    <mergeCell ref="B43:D43"/>
    <mergeCell ref="K32:L32"/>
    <mergeCell ref="K33:L33"/>
    <mergeCell ref="K36:L36"/>
    <mergeCell ref="K37:L37"/>
    <mergeCell ref="I52:J52"/>
    <mergeCell ref="I53:J53"/>
    <mergeCell ref="I54:J54"/>
    <mergeCell ref="I55:J55"/>
    <mergeCell ref="B70:D70"/>
    <mergeCell ref="B44:D44"/>
    <mergeCell ref="B45:D45"/>
    <mergeCell ref="B46:D46"/>
    <mergeCell ref="B47:D47"/>
    <mergeCell ref="B48:D48"/>
    <mergeCell ref="B49:D49"/>
    <mergeCell ref="B50:D50"/>
    <mergeCell ref="B51:D51"/>
    <mergeCell ref="B61:D61"/>
    <mergeCell ref="B62:D62"/>
    <mergeCell ref="C6:E6"/>
    <mergeCell ref="C7:E7"/>
    <mergeCell ref="C8:E8"/>
    <mergeCell ref="A18:B21"/>
    <mergeCell ref="C18:G19"/>
    <mergeCell ref="I18:J21"/>
    <mergeCell ref="K18:O19"/>
    <mergeCell ref="C20:D20"/>
    <mergeCell ref="F20:G20"/>
    <mergeCell ref="K20:L20"/>
    <mergeCell ref="N20:O20"/>
    <mergeCell ref="A14:B14"/>
    <mergeCell ref="C14:G14"/>
    <mergeCell ref="I14:J14"/>
    <mergeCell ref="K14:O14"/>
    <mergeCell ref="N21:O21"/>
    <mergeCell ref="A15:B16"/>
    <mergeCell ref="A17:B17"/>
    <mergeCell ref="C10:E10"/>
    <mergeCell ref="C21:D21"/>
    <mergeCell ref="I17:J17"/>
    <mergeCell ref="K17:O17"/>
    <mergeCell ref="A65:A75"/>
    <mergeCell ref="B27:D27"/>
    <mergeCell ref="B65:D65"/>
    <mergeCell ref="B66:D66"/>
    <mergeCell ref="B67:D67"/>
    <mergeCell ref="B68:D68"/>
    <mergeCell ref="B69:D69"/>
    <mergeCell ref="B28:D28"/>
    <mergeCell ref="B29:D29"/>
    <mergeCell ref="B30:D30"/>
    <mergeCell ref="B31:D31"/>
    <mergeCell ref="B32:D32"/>
    <mergeCell ref="B33:D33"/>
    <mergeCell ref="B34:D34"/>
    <mergeCell ref="B35:D35"/>
    <mergeCell ref="B36:D36"/>
    <mergeCell ref="B71:D71"/>
    <mergeCell ref="B72:D72"/>
    <mergeCell ref="B73:D73"/>
    <mergeCell ref="B74:D74"/>
    <mergeCell ref="B75:D75"/>
    <mergeCell ref="B63:D63"/>
    <mergeCell ref="B64:D64"/>
    <mergeCell ref="B52:D52"/>
    <mergeCell ref="B37:D37"/>
    <mergeCell ref="B38:D38"/>
    <mergeCell ref="B39:D39"/>
    <mergeCell ref="B40:D40"/>
    <mergeCell ref="B55:D55"/>
    <mergeCell ref="B56:D56"/>
    <mergeCell ref="B57:D57"/>
    <mergeCell ref="B58:D58"/>
    <mergeCell ref="B59:D59"/>
    <mergeCell ref="B60:D60"/>
    <mergeCell ref="I41:J41"/>
    <mergeCell ref="I42:J42"/>
    <mergeCell ref="I43:J43"/>
    <mergeCell ref="I44:J44"/>
    <mergeCell ref="I45:J45"/>
    <mergeCell ref="I64:L64"/>
    <mergeCell ref="I65:L65"/>
    <mergeCell ref="I50:J50"/>
    <mergeCell ref="B53:D53"/>
    <mergeCell ref="B54:D54"/>
    <mergeCell ref="A22:B22"/>
    <mergeCell ref="C22:G22"/>
    <mergeCell ref="I22:J22"/>
    <mergeCell ref="K22:O22"/>
    <mergeCell ref="C2:E2"/>
    <mergeCell ref="C3:E3"/>
    <mergeCell ref="C4:E4"/>
    <mergeCell ref="C5:E5"/>
    <mergeCell ref="C9:E9"/>
    <mergeCell ref="F2:L2"/>
    <mergeCell ref="F3:L3"/>
    <mergeCell ref="F4:L4"/>
    <mergeCell ref="F5:L5"/>
    <mergeCell ref="F6:L6"/>
    <mergeCell ref="F7:L7"/>
    <mergeCell ref="F8:L8"/>
    <mergeCell ref="F9:L9"/>
    <mergeCell ref="F10:L12"/>
    <mergeCell ref="F21:G21"/>
    <mergeCell ref="K21:L21"/>
    <mergeCell ref="C15:G16"/>
    <mergeCell ref="I15:J16"/>
    <mergeCell ref="K15:O16"/>
    <mergeCell ref="C17:G17"/>
    <mergeCell ref="O42:P42"/>
    <mergeCell ref="O65:P65"/>
    <mergeCell ref="O44:P44"/>
    <mergeCell ref="O48:P48"/>
    <mergeCell ref="O52:P52"/>
    <mergeCell ref="Q30:R30"/>
    <mergeCell ref="Q34:R34"/>
    <mergeCell ref="Q38:R38"/>
    <mergeCell ref="Q42:R42"/>
    <mergeCell ref="Q44:R44"/>
    <mergeCell ref="Q48:R48"/>
    <mergeCell ref="Q65:R65"/>
    <mergeCell ref="Q52:R52"/>
    <mergeCell ref="O46:P46"/>
    <mergeCell ref="O47:P47"/>
    <mergeCell ref="O49:P49"/>
    <mergeCell ref="O50:P50"/>
    <mergeCell ref="Q33:R33"/>
    <mergeCell ref="Q35:R35"/>
    <mergeCell ref="Q36:R36"/>
    <mergeCell ref="Q53:R53"/>
    <mergeCell ref="Q54:R54"/>
    <mergeCell ref="Q55:R55"/>
    <mergeCell ref="Q47:R47"/>
  </mergeCells>
  <conditionalFormatting sqref="K15:O22">
    <cfRule type="cellIs" dxfId="7" priority="2" operator="equal">
      <formula>0</formula>
    </cfRule>
  </conditionalFormatting>
  <dataValidations count="3">
    <dataValidation type="list" allowBlank="1" showInputMessage="1" showErrorMessage="1" sqref="E28:E75" xr:uid="{00000000-0002-0000-0100-000000000000}">
      <formula1>$I$28:$I$59</formula1>
    </dataValidation>
    <dataValidation type="list" allowBlank="1" showInputMessage="1" showErrorMessage="1" sqref="F4:L4" xr:uid="{00000000-0002-0000-0100-000002000000}">
      <formula1>$AE$2:$AE$12</formula1>
    </dataValidation>
    <dataValidation type="list" allowBlank="1" showInputMessage="1" showErrorMessage="1" sqref="F7:L7" xr:uid="{00000000-0002-0000-0100-000003000000}">
      <formula1>$AI$2:$AI$12</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34998626667073579"/>
  </sheetPr>
  <dimension ref="A1:AI97"/>
  <sheetViews>
    <sheetView showGridLines="0" zoomScaleNormal="100" zoomScaleSheetLayoutView="40" zoomScalePageLayoutView="40" workbookViewId="0">
      <selection activeCell="A2" sqref="A2"/>
    </sheetView>
  </sheetViews>
  <sheetFormatPr defaultColWidth="8.85546875" defaultRowHeight="18.75" x14ac:dyDescent="0.3"/>
  <cols>
    <col min="1" max="1" width="8.85546875" style="1" customWidth="1"/>
    <col min="2" max="15" width="8.85546875" customWidth="1"/>
    <col min="16" max="16" width="8.85546875" style="2" customWidth="1"/>
    <col min="17" max="18" width="8.85546875" customWidth="1"/>
    <col min="20" max="23" width="8.85546875" customWidth="1"/>
    <col min="30" max="30" width="16.42578125" bestFit="1" customWidth="1"/>
    <col min="31" max="31" width="54.85546875" bestFit="1" customWidth="1"/>
    <col min="32" max="32" width="16.42578125" bestFit="1" customWidth="1"/>
    <col min="34" max="34" width="67.5703125" bestFit="1" customWidth="1"/>
    <col min="35" max="35" width="16.42578125" bestFit="1" customWidth="1"/>
  </cols>
  <sheetData>
    <row r="1" spans="1:35" ht="25.5" customHeight="1" thickBot="1" x14ac:dyDescent="0.35">
      <c r="A1" s="173" t="s">
        <v>197</v>
      </c>
      <c r="B1" s="173"/>
      <c r="C1" s="173"/>
      <c r="D1" s="173"/>
      <c r="E1" s="173"/>
      <c r="F1" s="173"/>
      <c r="G1" s="173"/>
      <c r="H1" s="173"/>
      <c r="I1" s="173"/>
      <c r="J1" s="173"/>
      <c r="K1" s="173"/>
      <c r="L1" s="173"/>
      <c r="M1" s="173"/>
      <c r="N1" s="173"/>
      <c r="O1" s="173"/>
      <c r="P1" s="173"/>
      <c r="Q1" s="173"/>
      <c r="R1" s="173"/>
      <c r="S1" s="173"/>
    </row>
    <row r="2" spans="1:35" x14ac:dyDescent="0.3">
      <c r="A2"/>
      <c r="C2" s="98" t="s">
        <v>46</v>
      </c>
      <c r="D2" s="99"/>
      <c r="E2" s="99"/>
      <c r="F2" s="201"/>
      <c r="G2" s="202"/>
      <c r="H2" s="202"/>
      <c r="I2" s="202"/>
      <c r="J2" s="202"/>
      <c r="K2" s="202"/>
      <c r="L2" s="203"/>
      <c r="M2" s="35"/>
      <c r="AE2" s="50" t="s">
        <v>79</v>
      </c>
      <c r="AF2" s="34" t="s">
        <v>79</v>
      </c>
      <c r="AH2" s="50" t="s">
        <v>79</v>
      </c>
      <c r="AI2" s="50" t="s">
        <v>79</v>
      </c>
    </row>
    <row r="3" spans="1:35" ht="18.75" customHeight="1" x14ac:dyDescent="0.25">
      <c r="A3"/>
      <c r="C3" s="100" t="s">
        <v>74</v>
      </c>
      <c r="D3" s="101"/>
      <c r="E3" s="101"/>
      <c r="F3" s="189"/>
      <c r="G3" s="190"/>
      <c r="H3" s="190"/>
      <c r="I3" s="190"/>
      <c r="J3" s="190"/>
      <c r="K3" s="190"/>
      <c r="L3" s="191"/>
      <c r="M3" s="35"/>
      <c r="P3" s="39"/>
      <c r="Q3" s="39"/>
      <c r="R3" s="39"/>
      <c r="AE3" s="77" t="s">
        <v>488</v>
      </c>
      <c r="AF3" s="77" t="s">
        <v>522</v>
      </c>
      <c r="AG3" s="74"/>
      <c r="AH3" s="77" t="s">
        <v>503</v>
      </c>
      <c r="AI3" s="77" t="s">
        <v>523</v>
      </c>
    </row>
    <row r="4" spans="1:35" ht="18.75" customHeight="1" x14ac:dyDescent="0.25">
      <c r="A4"/>
      <c r="C4" s="102" t="s">
        <v>105</v>
      </c>
      <c r="D4" s="103"/>
      <c r="E4" s="103"/>
      <c r="F4" s="192" t="s">
        <v>79</v>
      </c>
      <c r="G4" s="193"/>
      <c r="H4" s="193"/>
      <c r="I4" s="193"/>
      <c r="J4" s="193"/>
      <c r="K4" s="193"/>
      <c r="L4" s="194"/>
      <c r="M4" s="66"/>
      <c r="P4" s="39"/>
      <c r="Q4" s="39"/>
      <c r="R4" s="39"/>
      <c r="AE4" s="77" t="s">
        <v>490</v>
      </c>
      <c r="AF4" s="77" t="s">
        <v>521</v>
      </c>
      <c r="AG4" s="74"/>
      <c r="AH4" s="77" t="s">
        <v>506</v>
      </c>
      <c r="AI4" s="77" t="s">
        <v>524</v>
      </c>
    </row>
    <row r="5" spans="1:35" ht="18.75" customHeight="1" x14ac:dyDescent="0.25">
      <c r="A5"/>
      <c r="C5" s="100" t="s">
        <v>103</v>
      </c>
      <c r="D5" s="101"/>
      <c r="E5" s="101"/>
      <c r="F5" s="192" t="str">
        <f>VLOOKUP(F4,$AE$2:$AF$12,2,FALSE)</f>
        <v>_ _ _ _ _ _ _ _ _ _ _</v>
      </c>
      <c r="G5" s="193"/>
      <c r="H5" s="193"/>
      <c r="I5" s="193"/>
      <c r="J5" s="193"/>
      <c r="K5" s="193"/>
      <c r="L5" s="194"/>
      <c r="M5" s="66"/>
      <c r="P5" s="39"/>
      <c r="Q5" s="39"/>
      <c r="R5" s="39"/>
      <c r="AE5" s="77" t="s">
        <v>492</v>
      </c>
      <c r="AF5" s="77" t="s">
        <v>472</v>
      </c>
      <c r="AG5" s="74"/>
      <c r="AH5" s="77" t="s">
        <v>507</v>
      </c>
      <c r="AI5" s="77" t="s">
        <v>484</v>
      </c>
    </row>
    <row r="6" spans="1:35" ht="18.75" customHeight="1" x14ac:dyDescent="0.25">
      <c r="A6"/>
      <c r="C6" s="100" t="s">
        <v>47</v>
      </c>
      <c r="D6" s="101"/>
      <c r="E6" s="101"/>
      <c r="F6" s="192"/>
      <c r="G6" s="193"/>
      <c r="H6" s="193"/>
      <c r="I6" s="193"/>
      <c r="J6" s="193"/>
      <c r="K6" s="193"/>
      <c r="L6" s="194"/>
      <c r="M6" s="66"/>
      <c r="P6" s="39"/>
      <c r="Q6" s="39"/>
      <c r="R6" s="39"/>
      <c r="AE6" s="73" t="s">
        <v>493</v>
      </c>
      <c r="AF6" s="75" t="s">
        <v>412</v>
      </c>
      <c r="AG6" s="74"/>
      <c r="AH6" s="73" t="s">
        <v>508</v>
      </c>
      <c r="AI6" s="73" t="s">
        <v>402</v>
      </c>
    </row>
    <row r="7" spans="1:35" ht="18.75" customHeight="1" x14ac:dyDescent="0.25">
      <c r="A7"/>
      <c r="C7" s="102" t="s">
        <v>106</v>
      </c>
      <c r="D7" s="103"/>
      <c r="E7" s="103"/>
      <c r="F7" s="192" t="s">
        <v>79</v>
      </c>
      <c r="G7" s="193"/>
      <c r="H7" s="193"/>
      <c r="I7" s="193"/>
      <c r="J7" s="193"/>
      <c r="K7" s="193"/>
      <c r="L7" s="194"/>
      <c r="M7" s="66"/>
      <c r="P7" s="39"/>
      <c r="Q7" s="39"/>
      <c r="R7" s="39"/>
      <c r="AE7" s="73" t="s">
        <v>496</v>
      </c>
      <c r="AF7" s="75" t="s">
        <v>418</v>
      </c>
      <c r="AG7" s="74"/>
      <c r="AH7" s="73" t="s">
        <v>509</v>
      </c>
      <c r="AI7" s="73" t="s">
        <v>408</v>
      </c>
    </row>
    <row r="8" spans="1:35" ht="18.75" customHeight="1" x14ac:dyDescent="0.25">
      <c r="A8"/>
      <c r="C8" s="100" t="s">
        <v>103</v>
      </c>
      <c r="D8" s="101"/>
      <c r="E8" s="101"/>
      <c r="F8" s="192" t="str">
        <f>VLOOKUP(F7,$AH$2:$AI$12,2,FALSE)</f>
        <v>_ _ _ _ _ _ _ _ _ _ _</v>
      </c>
      <c r="G8" s="193"/>
      <c r="H8" s="193"/>
      <c r="I8" s="193"/>
      <c r="J8" s="193"/>
      <c r="K8" s="193"/>
      <c r="L8" s="194"/>
      <c r="M8" s="66"/>
      <c r="P8" s="39"/>
      <c r="Q8" s="39"/>
      <c r="R8" s="39"/>
      <c r="AE8" s="73" t="s">
        <v>494</v>
      </c>
      <c r="AF8" s="75" t="s">
        <v>414</v>
      </c>
      <c r="AG8" s="74"/>
      <c r="AH8" s="73" t="s">
        <v>510</v>
      </c>
      <c r="AI8" s="73" t="s">
        <v>404</v>
      </c>
    </row>
    <row r="9" spans="1:35" ht="18.75" customHeight="1" x14ac:dyDescent="0.25">
      <c r="A9"/>
      <c r="C9" s="100" t="s">
        <v>47</v>
      </c>
      <c r="D9" s="101"/>
      <c r="E9" s="101"/>
      <c r="F9" s="192"/>
      <c r="G9" s="193"/>
      <c r="H9" s="193"/>
      <c r="I9" s="193"/>
      <c r="J9" s="193"/>
      <c r="K9" s="193"/>
      <c r="L9" s="194"/>
      <c r="M9" s="66"/>
      <c r="P9" s="39"/>
      <c r="Q9" s="39"/>
      <c r="R9" s="39"/>
      <c r="AE9" s="307" t="s">
        <v>495</v>
      </c>
      <c r="AF9" s="75" t="s">
        <v>219</v>
      </c>
      <c r="AG9" s="74"/>
      <c r="AH9" s="73" t="s">
        <v>511</v>
      </c>
      <c r="AI9" s="73" t="s">
        <v>223</v>
      </c>
    </row>
    <row r="10" spans="1:35" ht="18.75" customHeight="1" thickBot="1" x14ac:dyDescent="0.3">
      <c r="A10"/>
      <c r="C10" s="89" t="s">
        <v>104</v>
      </c>
      <c r="D10" s="165"/>
      <c r="E10" s="165"/>
      <c r="F10" s="195"/>
      <c r="G10" s="196"/>
      <c r="H10" s="196"/>
      <c r="I10" s="196"/>
      <c r="J10" s="196"/>
      <c r="K10" s="196"/>
      <c r="L10" s="197"/>
      <c r="M10" s="65"/>
      <c r="P10" s="39"/>
      <c r="Q10" s="39"/>
      <c r="R10" s="39"/>
      <c r="S10" s="37"/>
      <c r="AE10" s="73" t="s">
        <v>500</v>
      </c>
      <c r="AF10" s="75" t="s">
        <v>518</v>
      </c>
      <c r="AG10" s="74"/>
      <c r="AH10" s="73" t="s">
        <v>512</v>
      </c>
      <c r="AI10" s="75" t="s">
        <v>525</v>
      </c>
    </row>
    <row r="11" spans="1:35" ht="18.75" customHeight="1" x14ac:dyDescent="0.25">
      <c r="A11"/>
      <c r="E11" s="35"/>
      <c r="F11" s="195"/>
      <c r="G11" s="196"/>
      <c r="H11" s="196"/>
      <c r="I11" s="196"/>
      <c r="J11" s="196"/>
      <c r="K11" s="196"/>
      <c r="L11" s="197"/>
      <c r="M11" s="65"/>
      <c r="P11" s="38"/>
      <c r="AE11" s="73" t="s">
        <v>501</v>
      </c>
      <c r="AF11" s="75" t="s">
        <v>519</v>
      </c>
      <c r="AG11" s="74"/>
      <c r="AH11" s="73" t="s">
        <v>513</v>
      </c>
      <c r="AI11" s="75" t="s">
        <v>526</v>
      </c>
    </row>
    <row r="12" spans="1:35" ht="18.75" customHeight="1" thickBot="1" x14ac:dyDescent="0.3">
      <c r="A12"/>
      <c r="F12" s="198"/>
      <c r="G12" s="199"/>
      <c r="H12" s="199"/>
      <c r="I12" s="199"/>
      <c r="J12" s="199"/>
      <c r="K12" s="199"/>
      <c r="L12" s="200"/>
      <c r="M12" s="65"/>
      <c r="P12" s="38"/>
      <c r="Q12" s="39"/>
      <c r="R12" s="42"/>
      <c r="S12" s="42"/>
      <c r="T12" s="42"/>
      <c r="U12" s="42"/>
      <c r="V12" s="42"/>
      <c r="AE12" s="73" t="s">
        <v>502</v>
      </c>
      <c r="AF12" s="75" t="s">
        <v>520</v>
      </c>
      <c r="AG12" s="74"/>
      <c r="AH12" s="73" t="s">
        <v>514</v>
      </c>
      <c r="AI12" s="75" t="s">
        <v>527</v>
      </c>
    </row>
    <row r="13" spans="1:35" ht="18.75" customHeight="1" thickBot="1" x14ac:dyDescent="0.3">
      <c r="A13"/>
      <c r="P13" s="38"/>
      <c r="Q13" s="39"/>
      <c r="R13" s="43"/>
      <c r="S13" s="43"/>
      <c r="T13" s="43"/>
      <c r="U13" s="43"/>
      <c r="V13" s="43"/>
      <c r="AG13" s="74"/>
    </row>
    <row r="14" spans="1:35" ht="18.75" customHeight="1" x14ac:dyDescent="0.3">
      <c r="A14" s="98" t="s">
        <v>63</v>
      </c>
      <c r="B14" s="158"/>
      <c r="C14" s="159"/>
      <c r="D14" s="160"/>
      <c r="E14" s="160"/>
      <c r="F14" s="160"/>
      <c r="G14" s="161"/>
      <c r="H14" s="35"/>
      <c r="I14" s="98" t="s">
        <v>73</v>
      </c>
      <c r="J14" s="158"/>
      <c r="K14" s="159"/>
      <c r="L14" s="160"/>
      <c r="M14" s="160"/>
      <c r="N14" s="160"/>
      <c r="O14" s="161"/>
      <c r="Q14" s="39"/>
      <c r="R14" s="43"/>
      <c r="S14" s="43"/>
      <c r="T14" s="43"/>
      <c r="U14" s="43"/>
      <c r="V14" s="43"/>
      <c r="AG14" s="74"/>
    </row>
    <row r="15" spans="1:35" ht="18.75" customHeight="1" x14ac:dyDescent="0.25">
      <c r="A15" s="131" t="s">
        <v>62</v>
      </c>
      <c r="B15" s="132"/>
      <c r="C15" s="125"/>
      <c r="D15" s="126"/>
      <c r="E15" s="126"/>
      <c r="F15" s="126"/>
      <c r="G15" s="127"/>
      <c r="H15" s="35"/>
      <c r="I15" s="131" t="s">
        <v>72</v>
      </c>
      <c r="J15" s="132"/>
      <c r="K15" s="125">
        <f>C15</f>
        <v>0</v>
      </c>
      <c r="L15" s="126"/>
      <c r="M15" s="126"/>
      <c r="N15" s="126"/>
      <c r="O15" s="127"/>
      <c r="P15" s="38"/>
      <c r="Q15" s="39"/>
      <c r="R15" s="42"/>
      <c r="S15" s="42"/>
      <c r="T15" s="42"/>
      <c r="U15" s="42"/>
      <c r="V15" s="42"/>
      <c r="AH15" s="73"/>
      <c r="AI15" s="73"/>
    </row>
    <row r="16" spans="1:35" ht="18.75" customHeight="1" x14ac:dyDescent="0.25">
      <c r="A16" s="133"/>
      <c r="B16" s="134"/>
      <c r="C16" s="128"/>
      <c r="D16" s="129"/>
      <c r="E16" s="129"/>
      <c r="F16" s="129"/>
      <c r="G16" s="130"/>
      <c r="H16" s="36"/>
      <c r="I16" s="133"/>
      <c r="J16" s="134"/>
      <c r="K16" s="128"/>
      <c r="L16" s="129"/>
      <c r="M16" s="129"/>
      <c r="N16" s="129"/>
      <c r="O16" s="130"/>
      <c r="P16" s="38"/>
      <c r="Q16" s="39"/>
      <c r="R16" s="43"/>
      <c r="S16" s="43"/>
      <c r="T16" s="43"/>
      <c r="U16" s="43"/>
      <c r="V16" s="43"/>
      <c r="AH16" s="59"/>
      <c r="AI16" s="59"/>
    </row>
    <row r="17" spans="1:35" ht="18.75" customHeight="1" x14ac:dyDescent="0.25">
      <c r="A17" s="100" t="s">
        <v>64</v>
      </c>
      <c r="B17" s="164"/>
      <c r="C17" s="135"/>
      <c r="D17" s="136"/>
      <c r="E17" s="136"/>
      <c r="F17" s="136"/>
      <c r="G17" s="137"/>
      <c r="H17" s="35"/>
      <c r="I17" s="100" t="s">
        <v>64</v>
      </c>
      <c r="J17" s="164"/>
      <c r="K17" s="135">
        <f>C17</f>
        <v>0</v>
      </c>
      <c r="L17" s="136"/>
      <c r="M17" s="136"/>
      <c r="N17" s="136"/>
      <c r="O17" s="137"/>
      <c r="P17" s="38"/>
      <c r="Q17" s="39"/>
      <c r="R17" s="43"/>
      <c r="S17" s="43"/>
      <c r="T17" s="43"/>
      <c r="U17" s="43"/>
      <c r="V17" s="43"/>
    </row>
    <row r="18" spans="1:35" ht="18.75" customHeight="1" x14ac:dyDescent="0.25">
      <c r="A18" s="131" t="s">
        <v>71</v>
      </c>
      <c r="B18" s="132"/>
      <c r="C18" s="125"/>
      <c r="D18" s="126"/>
      <c r="E18" s="126"/>
      <c r="F18" s="126"/>
      <c r="G18" s="127"/>
      <c r="H18" s="35"/>
      <c r="I18" s="131" t="s">
        <v>70</v>
      </c>
      <c r="J18" s="132"/>
      <c r="K18" s="125">
        <f>C18</f>
        <v>0</v>
      </c>
      <c r="L18" s="126"/>
      <c r="M18" s="126"/>
      <c r="N18" s="126"/>
      <c r="O18" s="127"/>
      <c r="P18" s="38"/>
      <c r="Q18" s="39"/>
      <c r="R18" s="44"/>
      <c r="S18" s="44"/>
      <c r="T18" s="44"/>
      <c r="U18" s="40"/>
      <c r="V18" s="40"/>
    </row>
    <row r="19" spans="1:35" ht="18.75" customHeight="1" x14ac:dyDescent="0.25">
      <c r="A19" s="147"/>
      <c r="B19" s="148"/>
      <c r="C19" s="128"/>
      <c r="D19" s="129"/>
      <c r="E19" s="129"/>
      <c r="F19" s="129"/>
      <c r="G19" s="130"/>
      <c r="H19" s="35"/>
      <c r="I19" s="147"/>
      <c r="J19" s="148"/>
      <c r="K19" s="128"/>
      <c r="L19" s="129"/>
      <c r="M19" s="129"/>
      <c r="N19" s="129"/>
      <c r="O19" s="130"/>
      <c r="P19" s="38"/>
      <c r="Q19" s="39"/>
      <c r="R19" s="42"/>
      <c r="S19" s="42"/>
      <c r="T19" s="42"/>
      <c r="U19" s="41"/>
      <c r="V19" s="41"/>
    </row>
    <row r="20" spans="1:35" ht="18.75" customHeight="1" x14ac:dyDescent="0.25">
      <c r="A20" s="147"/>
      <c r="B20" s="148"/>
      <c r="C20" s="153" t="s">
        <v>67</v>
      </c>
      <c r="D20" s="154"/>
      <c r="E20" s="14" t="s">
        <v>68</v>
      </c>
      <c r="F20" s="153" t="s">
        <v>69</v>
      </c>
      <c r="G20" s="155"/>
      <c r="H20" s="35"/>
      <c r="I20" s="147"/>
      <c r="J20" s="148"/>
      <c r="K20" s="153" t="s">
        <v>67</v>
      </c>
      <c r="L20" s="154"/>
      <c r="M20" s="14" t="s">
        <v>68</v>
      </c>
      <c r="N20" s="153" t="s">
        <v>69</v>
      </c>
      <c r="O20" s="155"/>
      <c r="P20" s="38"/>
      <c r="Q20" s="39"/>
      <c r="R20" s="42"/>
      <c r="S20" s="42"/>
      <c r="T20" s="42"/>
      <c r="U20" s="42"/>
      <c r="V20" s="42"/>
    </row>
    <row r="21" spans="1:35" ht="18.75" customHeight="1" x14ac:dyDescent="0.25">
      <c r="A21" s="133"/>
      <c r="B21" s="134"/>
      <c r="C21" s="135"/>
      <c r="D21" s="166"/>
      <c r="E21" s="15"/>
      <c r="F21" s="122"/>
      <c r="G21" s="123"/>
      <c r="H21" s="35"/>
      <c r="I21" s="133"/>
      <c r="J21" s="134"/>
      <c r="K21" s="135">
        <f>C21</f>
        <v>0</v>
      </c>
      <c r="L21" s="166"/>
      <c r="M21" s="15">
        <f>E21</f>
        <v>0</v>
      </c>
      <c r="N21" s="122">
        <f>F21</f>
        <v>0</v>
      </c>
      <c r="O21" s="123"/>
      <c r="P21" s="13"/>
    </row>
    <row r="22" spans="1:35" ht="18.75" customHeight="1" thickBot="1" x14ac:dyDescent="0.3">
      <c r="A22" s="89" t="s">
        <v>66</v>
      </c>
      <c r="B22" s="90"/>
      <c r="C22" s="91"/>
      <c r="D22" s="92"/>
      <c r="E22" s="92"/>
      <c r="F22" s="92"/>
      <c r="G22" s="93"/>
      <c r="H22" s="35"/>
      <c r="I22" s="89" t="s">
        <v>65</v>
      </c>
      <c r="J22" s="90"/>
      <c r="K22" s="186">
        <f>C22</f>
        <v>0</v>
      </c>
      <c r="L22" s="187"/>
      <c r="M22" s="187"/>
      <c r="N22" s="187"/>
      <c r="O22" s="188"/>
      <c r="P22" s="13"/>
    </row>
    <row r="23" spans="1:35" ht="18.75" customHeight="1" x14ac:dyDescent="0.3"/>
    <row r="24" spans="1:35" ht="18.75" customHeight="1" x14ac:dyDescent="0.25">
      <c r="M24" s="45"/>
      <c r="P24" s="10" t="s">
        <v>48</v>
      </c>
      <c r="R24" s="47"/>
    </row>
    <row r="25" spans="1:35" s="3" customFormat="1" ht="18.75" customHeight="1" x14ac:dyDescent="0.35">
      <c r="A25" s="46"/>
      <c r="B25" s="46"/>
      <c r="C25" s="46"/>
      <c r="D25" s="46"/>
      <c r="E25" s="46"/>
      <c r="F25" s="46"/>
      <c r="G25" s="46"/>
      <c r="H25" s="46"/>
      <c r="I25" s="46"/>
      <c r="J25" s="46"/>
      <c r="K25" s="46"/>
      <c r="L25" s="46"/>
      <c r="M25" s="46"/>
      <c r="N25"/>
      <c r="O25"/>
      <c r="P25" s="11" t="s">
        <v>49</v>
      </c>
      <c r="Q25" s="47"/>
      <c r="R25" s="47"/>
      <c r="S25"/>
      <c r="X25"/>
      <c r="Y25"/>
      <c r="Z25"/>
    </row>
    <row r="26" spans="1:35" s="6" customFormat="1" ht="18.75" customHeight="1" thickBot="1" x14ac:dyDescent="0.5">
      <c r="A26" s="174" t="s">
        <v>50</v>
      </c>
      <c r="B26" s="174"/>
      <c r="C26" s="174"/>
      <c r="D26" s="174"/>
      <c r="E26" s="174"/>
      <c r="F26" s="174"/>
      <c r="G26" s="174"/>
      <c r="H26" s="174"/>
      <c r="I26" s="174"/>
      <c r="J26" s="174"/>
      <c r="K26" s="174"/>
      <c r="L26" s="174"/>
      <c r="M26" s="46"/>
      <c r="N26" s="3"/>
      <c r="O26" s="174" t="s">
        <v>51</v>
      </c>
      <c r="P26" s="174"/>
      <c r="Q26" s="174"/>
      <c r="R26" s="174"/>
      <c r="S26"/>
      <c r="X26"/>
      <c r="Y26"/>
      <c r="Z26"/>
    </row>
    <row r="27" spans="1:35" s="6" customFormat="1" ht="18.75" customHeight="1" x14ac:dyDescent="0.45">
      <c r="A27" s="67" t="s">
        <v>0</v>
      </c>
      <c r="B27" s="146" t="s">
        <v>1</v>
      </c>
      <c r="C27" s="146"/>
      <c r="D27" s="146"/>
      <c r="E27" s="67" t="s">
        <v>2</v>
      </c>
      <c r="F27" s="67" t="s">
        <v>3</v>
      </c>
      <c r="G27" s="20"/>
      <c r="I27" s="171" t="s">
        <v>2</v>
      </c>
      <c r="J27" s="172"/>
      <c r="K27" s="175" t="s">
        <v>3</v>
      </c>
      <c r="L27" s="176"/>
      <c r="O27" s="177" t="s">
        <v>2</v>
      </c>
      <c r="P27" s="177"/>
      <c r="Q27" s="177" t="s">
        <v>3</v>
      </c>
      <c r="R27" s="177"/>
      <c r="S27"/>
      <c r="X27"/>
      <c r="Y27"/>
      <c r="Z27"/>
    </row>
    <row r="28" spans="1:35" s="6" customFormat="1" ht="18.75" customHeight="1" x14ac:dyDescent="0.45">
      <c r="A28" s="16">
        <v>1</v>
      </c>
      <c r="B28" s="138"/>
      <c r="C28" s="139"/>
      <c r="D28" s="140"/>
      <c r="E28" s="17"/>
      <c r="F28" s="18" t="str">
        <f t="shared" ref="F28:F75" si="0">IF(E28&lt;&gt;"",1,"")</f>
        <v/>
      </c>
      <c r="G28" s="21"/>
      <c r="I28" s="85" t="s">
        <v>4</v>
      </c>
      <c r="J28" s="86"/>
      <c r="K28" s="167">
        <f>SUMIFS($F$28:$F$75,$E$28:$E$75,I28)</f>
        <v>0</v>
      </c>
      <c r="L28" s="168"/>
      <c r="O28" s="81" t="s">
        <v>426</v>
      </c>
      <c r="P28" s="82"/>
      <c r="Q28" s="85"/>
      <c r="R28" s="86"/>
      <c r="S28"/>
      <c r="X28"/>
      <c r="Y28" s="12"/>
      <c r="Z28" s="12"/>
      <c r="AA28" s="12"/>
      <c r="AB28" s="12"/>
      <c r="AC28" s="12"/>
      <c r="AG28" s="12"/>
    </row>
    <row r="29" spans="1:35" s="6" customFormat="1" ht="18.75" customHeight="1" x14ac:dyDescent="0.45">
      <c r="A29" s="16">
        <v>2</v>
      </c>
      <c r="B29" s="138"/>
      <c r="C29" s="139"/>
      <c r="D29" s="140"/>
      <c r="E29" s="17"/>
      <c r="F29" s="18" t="str">
        <f t="shared" si="0"/>
        <v/>
      </c>
      <c r="G29" s="21"/>
      <c r="I29" s="85" t="s">
        <v>20</v>
      </c>
      <c r="J29" s="86"/>
      <c r="K29" s="167">
        <f t="shared" ref="K29:K55" si="1">SUMIFS($F$28:$F$75,$E$28:$E$75,I29)</f>
        <v>0</v>
      </c>
      <c r="L29" s="168"/>
      <c r="O29" s="81" t="s">
        <v>53</v>
      </c>
      <c r="P29" s="82"/>
      <c r="Q29" s="85"/>
      <c r="R29" s="86"/>
      <c r="S29"/>
      <c r="X29"/>
      <c r="Y29" s="12"/>
      <c r="Z29" s="12"/>
      <c r="AA29" s="12"/>
      <c r="AB29" s="12"/>
      <c r="AC29" s="12"/>
      <c r="AG29" s="12"/>
    </row>
    <row r="30" spans="1:35" s="6" customFormat="1" ht="18.75" customHeight="1" x14ac:dyDescent="0.45">
      <c r="A30" s="16">
        <v>3</v>
      </c>
      <c r="B30" s="138"/>
      <c r="C30" s="139"/>
      <c r="D30" s="140"/>
      <c r="E30" s="17"/>
      <c r="F30" s="18" t="str">
        <f t="shared" si="0"/>
        <v/>
      </c>
      <c r="G30" s="21"/>
      <c r="I30" s="85" t="s">
        <v>21</v>
      </c>
      <c r="J30" s="86"/>
      <c r="K30" s="167">
        <f t="shared" si="1"/>
        <v>0</v>
      </c>
      <c r="L30" s="168"/>
      <c r="O30" s="81" t="s">
        <v>4</v>
      </c>
      <c r="P30" s="82"/>
      <c r="Q30" s="85"/>
      <c r="R30" s="86"/>
      <c r="S30"/>
      <c r="X30"/>
      <c r="Y30" s="12"/>
      <c r="Z30" s="12"/>
      <c r="AA30" s="12"/>
      <c r="AB30" s="12"/>
      <c r="AC30" s="12"/>
      <c r="AG30" s="12"/>
      <c r="AH30" s="59"/>
      <c r="AI30" s="59"/>
    </row>
    <row r="31" spans="1:35" s="6" customFormat="1" ht="18.75" customHeight="1" x14ac:dyDescent="0.45">
      <c r="A31" s="16">
        <v>4</v>
      </c>
      <c r="B31" s="138"/>
      <c r="C31" s="139"/>
      <c r="D31" s="140"/>
      <c r="E31" s="17"/>
      <c r="F31" s="18" t="str">
        <f t="shared" si="0"/>
        <v/>
      </c>
      <c r="G31" s="21"/>
      <c r="I31" s="85" t="s">
        <v>22</v>
      </c>
      <c r="J31" s="86"/>
      <c r="K31" s="167">
        <f t="shared" si="1"/>
        <v>0</v>
      </c>
      <c r="L31" s="168"/>
      <c r="O31" s="81" t="s">
        <v>20</v>
      </c>
      <c r="P31" s="82"/>
      <c r="Q31" s="85"/>
      <c r="R31" s="86"/>
      <c r="S31"/>
      <c r="X31"/>
      <c r="Y31" s="12"/>
      <c r="Z31" s="12"/>
      <c r="AA31" s="12"/>
      <c r="AB31" s="12"/>
      <c r="AC31" s="12"/>
      <c r="AE31" s="59"/>
      <c r="AF31" s="59"/>
      <c r="AG31" s="12"/>
      <c r="AH31" s="59"/>
      <c r="AI31" s="59"/>
    </row>
    <row r="32" spans="1:35" s="6" customFormat="1" ht="18.75" customHeight="1" x14ac:dyDescent="0.45">
      <c r="A32" s="16">
        <v>5</v>
      </c>
      <c r="B32" s="138"/>
      <c r="C32" s="139"/>
      <c r="D32" s="140"/>
      <c r="E32" s="17"/>
      <c r="F32" s="18" t="str">
        <f t="shared" si="0"/>
        <v/>
      </c>
      <c r="G32" s="21"/>
      <c r="I32" s="85" t="s">
        <v>5</v>
      </c>
      <c r="J32" s="86"/>
      <c r="K32" s="167">
        <f t="shared" si="1"/>
        <v>0</v>
      </c>
      <c r="L32" s="168"/>
      <c r="O32" s="81" t="s">
        <v>427</v>
      </c>
      <c r="P32" s="82"/>
      <c r="Q32" s="85"/>
      <c r="R32" s="86"/>
      <c r="S32"/>
      <c r="X32"/>
      <c r="Y32" s="12"/>
      <c r="Z32" s="12"/>
      <c r="AA32" s="12"/>
      <c r="AB32" s="12"/>
      <c r="AC32" s="12"/>
      <c r="AD32" s="12"/>
      <c r="AE32" s="59"/>
      <c r="AF32" s="59"/>
      <c r="AG32" s="12"/>
      <c r="AH32" s="59"/>
      <c r="AI32" s="59"/>
    </row>
    <row r="33" spans="1:35" s="6" customFormat="1" ht="18.75" customHeight="1" x14ac:dyDescent="0.45">
      <c r="A33" s="16">
        <v>10</v>
      </c>
      <c r="B33" s="138"/>
      <c r="C33" s="139"/>
      <c r="D33" s="140"/>
      <c r="E33" s="17"/>
      <c r="F33" s="18" t="str">
        <f t="shared" si="0"/>
        <v/>
      </c>
      <c r="G33" s="21"/>
      <c r="I33" s="85" t="s">
        <v>23</v>
      </c>
      <c r="J33" s="86"/>
      <c r="K33" s="167">
        <f t="shared" si="1"/>
        <v>0</v>
      </c>
      <c r="L33" s="168"/>
      <c r="O33" s="81" t="s">
        <v>54</v>
      </c>
      <c r="P33" s="82"/>
      <c r="Q33" s="85"/>
      <c r="R33" s="86"/>
      <c r="S33"/>
      <c r="X33"/>
      <c r="Y33" s="12"/>
      <c r="Z33" s="12"/>
      <c r="AA33" s="12"/>
      <c r="AB33" s="12"/>
      <c r="AC33" s="12"/>
      <c r="AD33" s="12"/>
      <c r="AE33" s="59"/>
      <c r="AF33" s="59"/>
      <c r="AG33" s="12"/>
      <c r="AH33" s="59"/>
      <c r="AI33" s="59"/>
    </row>
    <row r="34" spans="1:35" s="6" customFormat="1" ht="18.75" customHeight="1" x14ac:dyDescent="0.45">
      <c r="A34" s="16">
        <v>11</v>
      </c>
      <c r="B34" s="138"/>
      <c r="C34" s="139"/>
      <c r="D34" s="140"/>
      <c r="E34" s="17"/>
      <c r="F34" s="18" t="str">
        <f t="shared" si="0"/>
        <v/>
      </c>
      <c r="G34" s="21"/>
      <c r="I34" s="85" t="s">
        <v>24</v>
      </c>
      <c r="J34" s="86"/>
      <c r="K34" s="167">
        <f t="shared" si="1"/>
        <v>0</v>
      </c>
      <c r="L34" s="168"/>
      <c r="O34" s="81" t="s">
        <v>5</v>
      </c>
      <c r="P34" s="82"/>
      <c r="Q34" s="85"/>
      <c r="R34" s="86"/>
      <c r="S34"/>
      <c r="X34"/>
      <c r="Y34" s="12"/>
      <c r="Z34" s="12"/>
      <c r="AA34" s="12"/>
      <c r="AB34" s="12"/>
      <c r="AC34" s="12"/>
      <c r="AD34" s="12"/>
      <c r="AE34" s="59"/>
      <c r="AF34" s="59"/>
      <c r="AG34" s="12"/>
      <c r="AH34" s="59"/>
      <c r="AI34" s="59"/>
    </row>
    <row r="35" spans="1:35" s="6" customFormat="1" ht="18.75" customHeight="1" x14ac:dyDescent="0.45">
      <c r="A35" s="16">
        <v>12</v>
      </c>
      <c r="B35" s="138"/>
      <c r="C35" s="139"/>
      <c r="D35" s="140"/>
      <c r="E35" s="17"/>
      <c r="F35" s="18" t="str">
        <f t="shared" si="0"/>
        <v/>
      </c>
      <c r="G35" s="21"/>
      <c r="I35" s="85" t="s">
        <v>25</v>
      </c>
      <c r="J35" s="86"/>
      <c r="K35" s="167">
        <f t="shared" si="1"/>
        <v>0</v>
      </c>
      <c r="L35" s="168"/>
      <c r="O35" s="81" t="s">
        <v>23</v>
      </c>
      <c r="P35" s="82"/>
      <c r="Q35" s="85"/>
      <c r="R35" s="86"/>
      <c r="S35"/>
      <c r="Y35" s="12"/>
      <c r="Z35" s="12"/>
      <c r="AA35" s="12"/>
      <c r="AB35" s="12"/>
      <c r="AC35" s="12"/>
      <c r="AD35" s="12"/>
      <c r="AE35" s="59"/>
      <c r="AF35" s="59"/>
      <c r="AG35" s="12"/>
      <c r="AH35" s="59"/>
      <c r="AI35" s="59"/>
    </row>
    <row r="36" spans="1:35" s="6" customFormat="1" ht="18.75" customHeight="1" x14ac:dyDescent="0.45">
      <c r="A36" s="16">
        <v>13</v>
      </c>
      <c r="B36" s="138"/>
      <c r="C36" s="139"/>
      <c r="D36" s="140"/>
      <c r="E36" s="17"/>
      <c r="F36" s="18" t="str">
        <f t="shared" si="0"/>
        <v/>
      </c>
      <c r="G36" s="21"/>
      <c r="I36" s="85" t="s">
        <v>6</v>
      </c>
      <c r="J36" s="86"/>
      <c r="K36" s="167">
        <f t="shared" si="1"/>
        <v>0</v>
      </c>
      <c r="L36" s="168"/>
      <c r="O36" s="81" t="s">
        <v>428</v>
      </c>
      <c r="P36" s="82"/>
      <c r="Q36" s="85"/>
      <c r="R36" s="86"/>
      <c r="Y36" s="12"/>
      <c r="Z36" s="12"/>
      <c r="AA36" s="12"/>
      <c r="AB36" s="12"/>
      <c r="AC36" s="12"/>
      <c r="AD36" s="12"/>
      <c r="AE36" s="12"/>
      <c r="AF36" s="12"/>
      <c r="AG36" s="12"/>
    </row>
    <row r="37" spans="1:35" s="6" customFormat="1" ht="18.75" customHeight="1" x14ac:dyDescent="0.45">
      <c r="A37" s="16">
        <v>14</v>
      </c>
      <c r="B37" s="138"/>
      <c r="C37" s="139"/>
      <c r="D37" s="140"/>
      <c r="E37" s="17"/>
      <c r="F37" s="18" t="str">
        <f t="shared" si="0"/>
        <v/>
      </c>
      <c r="G37" s="21"/>
      <c r="I37" s="85" t="s">
        <v>26</v>
      </c>
      <c r="J37" s="86"/>
      <c r="K37" s="167">
        <f t="shared" si="1"/>
        <v>0</v>
      </c>
      <c r="L37" s="168"/>
      <c r="O37" s="81" t="s">
        <v>431</v>
      </c>
      <c r="P37" s="82"/>
      <c r="Q37" s="85"/>
      <c r="R37" s="86"/>
      <c r="Y37" s="12"/>
      <c r="Z37" s="12"/>
      <c r="AA37" s="12"/>
      <c r="AB37" s="12"/>
      <c r="AC37" s="12"/>
      <c r="AD37" s="12"/>
      <c r="AE37" s="12"/>
      <c r="AF37" s="12"/>
      <c r="AG37" s="12"/>
    </row>
    <row r="38" spans="1:35" s="6" customFormat="1" ht="18.75" customHeight="1" x14ac:dyDescent="0.45">
      <c r="A38" s="16">
        <v>15</v>
      </c>
      <c r="B38" s="138"/>
      <c r="C38" s="139"/>
      <c r="D38" s="140"/>
      <c r="E38" s="17"/>
      <c r="F38" s="18" t="str">
        <f t="shared" si="0"/>
        <v/>
      </c>
      <c r="G38" s="21"/>
      <c r="I38" s="85" t="s">
        <v>27</v>
      </c>
      <c r="J38" s="86"/>
      <c r="K38" s="167">
        <f t="shared" si="1"/>
        <v>0</v>
      </c>
      <c r="L38" s="168"/>
      <c r="O38" s="81" t="s">
        <v>6</v>
      </c>
      <c r="P38" s="82"/>
      <c r="Q38" s="85"/>
      <c r="R38" s="86"/>
      <c r="Y38" s="12"/>
      <c r="Z38" s="12"/>
      <c r="AA38" s="12"/>
      <c r="AB38" s="12"/>
      <c r="AC38" s="12"/>
      <c r="AD38" s="12"/>
      <c r="AE38" s="12"/>
      <c r="AF38" s="12"/>
      <c r="AG38" s="12"/>
    </row>
    <row r="39" spans="1:35" s="6" customFormat="1" ht="18.75" customHeight="1" x14ac:dyDescent="0.45">
      <c r="A39" s="16">
        <v>20</v>
      </c>
      <c r="B39" s="138"/>
      <c r="C39" s="139"/>
      <c r="D39" s="140"/>
      <c r="E39" s="17"/>
      <c r="F39" s="18" t="str">
        <f t="shared" si="0"/>
        <v/>
      </c>
      <c r="G39" s="21"/>
      <c r="I39" s="85" t="s">
        <v>28</v>
      </c>
      <c r="J39" s="86"/>
      <c r="K39" s="167">
        <f t="shared" si="1"/>
        <v>0</v>
      </c>
      <c r="L39" s="168"/>
      <c r="O39" s="81" t="s">
        <v>26</v>
      </c>
      <c r="P39" s="82"/>
      <c r="Q39" s="85"/>
      <c r="R39" s="86"/>
      <c r="Y39" s="12"/>
      <c r="Z39" s="12"/>
      <c r="AA39" s="12"/>
      <c r="AB39" s="12"/>
      <c r="AC39" s="12"/>
      <c r="AD39" s="12"/>
      <c r="AE39" s="12"/>
      <c r="AF39" s="12"/>
      <c r="AG39" s="12"/>
      <c r="AH39" s="12"/>
    </row>
    <row r="40" spans="1:35" s="6" customFormat="1" ht="18.75" customHeight="1" x14ac:dyDescent="0.45">
      <c r="A40" s="16">
        <v>21</v>
      </c>
      <c r="B40" s="138"/>
      <c r="C40" s="139"/>
      <c r="D40" s="140"/>
      <c r="E40" s="17"/>
      <c r="F40" s="18" t="str">
        <f t="shared" si="0"/>
        <v/>
      </c>
      <c r="G40" s="21"/>
      <c r="I40" s="85" t="s">
        <v>7</v>
      </c>
      <c r="J40" s="86"/>
      <c r="K40" s="167">
        <f t="shared" si="1"/>
        <v>0</v>
      </c>
      <c r="L40" s="168"/>
      <c r="O40" s="81" t="s">
        <v>429</v>
      </c>
      <c r="P40" s="82"/>
      <c r="Q40" s="85"/>
      <c r="R40" s="86"/>
      <c r="Y40" s="12"/>
      <c r="Z40" s="12"/>
      <c r="AA40" s="12"/>
      <c r="AB40" s="12"/>
      <c r="AC40" s="12"/>
      <c r="AD40" s="12"/>
      <c r="AE40" s="12"/>
      <c r="AF40" s="12"/>
      <c r="AG40" s="12"/>
      <c r="AH40" s="12"/>
    </row>
    <row r="41" spans="1:35" s="6" customFormat="1" ht="18.75" customHeight="1" x14ac:dyDescent="0.45">
      <c r="A41" s="16">
        <v>22</v>
      </c>
      <c r="B41" s="138"/>
      <c r="C41" s="139"/>
      <c r="D41" s="140"/>
      <c r="E41" s="17"/>
      <c r="F41" s="18" t="str">
        <f t="shared" si="0"/>
        <v/>
      </c>
      <c r="G41" s="21"/>
      <c r="I41" s="85" t="s">
        <v>29</v>
      </c>
      <c r="J41" s="86"/>
      <c r="K41" s="167">
        <f t="shared" si="1"/>
        <v>0</v>
      </c>
      <c r="L41" s="168"/>
      <c r="O41" s="81" t="s">
        <v>432</v>
      </c>
      <c r="P41" s="82"/>
      <c r="Q41" s="85"/>
      <c r="R41" s="86"/>
      <c r="Y41" s="12"/>
      <c r="Z41" s="12"/>
      <c r="AA41" s="12"/>
      <c r="AB41" s="12"/>
      <c r="AC41" s="12"/>
      <c r="AD41" s="12"/>
      <c r="AE41" s="12"/>
      <c r="AF41" s="12"/>
      <c r="AG41" s="12"/>
      <c r="AH41" s="12"/>
    </row>
    <row r="42" spans="1:35" s="6" customFormat="1" ht="18.75" customHeight="1" x14ac:dyDescent="0.45">
      <c r="A42" s="16">
        <v>23</v>
      </c>
      <c r="B42" s="138"/>
      <c r="C42" s="139"/>
      <c r="D42" s="140"/>
      <c r="E42" s="17"/>
      <c r="F42" s="18" t="str">
        <f t="shared" si="0"/>
        <v/>
      </c>
      <c r="G42" s="21"/>
      <c r="I42" s="85" t="s">
        <v>30</v>
      </c>
      <c r="J42" s="86"/>
      <c r="K42" s="167">
        <f t="shared" si="1"/>
        <v>0</v>
      </c>
      <c r="L42" s="168"/>
      <c r="O42" s="81" t="s">
        <v>7</v>
      </c>
      <c r="P42" s="82"/>
      <c r="Q42" s="85"/>
      <c r="R42" s="86"/>
      <c r="Y42" s="12"/>
      <c r="Z42" s="12"/>
      <c r="AA42" s="12"/>
      <c r="AB42" s="12"/>
      <c r="AC42" s="12"/>
      <c r="AD42" s="12"/>
      <c r="AE42" s="12"/>
      <c r="AF42" s="12"/>
      <c r="AG42" s="12"/>
      <c r="AH42" s="12"/>
    </row>
    <row r="43" spans="1:35" s="6" customFormat="1" ht="18.75" customHeight="1" x14ac:dyDescent="0.45">
      <c r="A43" s="16">
        <v>24</v>
      </c>
      <c r="B43" s="138"/>
      <c r="C43" s="139"/>
      <c r="D43" s="140"/>
      <c r="E43" s="17"/>
      <c r="F43" s="18" t="str">
        <f t="shared" si="0"/>
        <v/>
      </c>
      <c r="G43" s="21"/>
      <c r="I43" s="85" t="s">
        <v>31</v>
      </c>
      <c r="J43" s="86"/>
      <c r="K43" s="167">
        <f t="shared" si="1"/>
        <v>0</v>
      </c>
      <c r="L43" s="168"/>
      <c r="O43" s="81" t="s">
        <v>29</v>
      </c>
      <c r="P43" s="82"/>
      <c r="Q43" s="85"/>
      <c r="R43" s="86"/>
      <c r="Y43" s="12"/>
      <c r="Z43" s="12"/>
      <c r="AA43" s="12"/>
      <c r="AB43" s="12"/>
      <c r="AC43" s="12"/>
      <c r="AD43" s="12"/>
      <c r="AE43" s="12"/>
      <c r="AF43" s="12"/>
      <c r="AG43" s="12"/>
      <c r="AH43" s="12"/>
    </row>
    <row r="44" spans="1:35" s="6" customFormat="1" ht="18.75" customHeight="1" x14ac:dyDescent="0.45">
      <c r="A44" s="16">
        <v>25</v>
      </c>
      <c r="B44" s="138"/>
      <c r="C44" s="139"/>
      <c r="D44" s="140"/>
      <c r="E44" s="17"/>
      <c r="F44" s="18" t="str">
        <f t="shared" si="0"/>
        <v/>
      </c>
      <c r="G44" s="21"/>
      <c r="I44" s="85" t="s">
        <v>8</v>
      </c>
      <c r="J44" s="86"/>
      <c r="K44" s="167">
        <f t="shared" si="1"/>
        <v>0</v>
      </c>
      <c r="L44" s="168"/>
      <c r="O44" s="81" t="s">
        <v>435</v>
      </c>
      <c r="P44" s="82"/>
      <c r="Q44" s="85"/>
      <c r="R44" s="86"/>
      <c r="Y44" s="12"/>
      <c r="Z44" s="12"/>
      <c r="AA44" s="12"/>
      <c r="AB44" s="12"/>
      <c r="AC44" s="12"/>
      <c r="AD44" s="12"/>
      <c r="AE44" s="12"/>
      <c r="AF44" s="12"/>
      <c r="AG44" s="12"/>
      <c r="AH44" s="12"/>
    </row>
    <row r="45" spans="1:35" s="6" customFormat="1" ht="18.75" customHeight="1" x14ac:dyDescent="0.45">
      <c r="A45" s="16">
        <v>30</v>
      </c>
      <c r="B45" s="138"/>
      <c r="C45" s="139"/>
      <c r="D45" s="140"/>
      <c r="E45" s="17"/>
      <c r="F45" s="18" t="str">
        <f t="shared" si="0"/>
        <v/>
      </c>
      <c r="G45" s="21"/>
      <c r="I45" s="85" t="s">
        <v>32</v>
      </c>
      <c r="J45" s="86"/>
      <c r="K45" s="167">
        <f t="shared" si="1"/>
        <v>0</v>
      </c>
      <c r="L45" s="168"/>
      <c r="O45" s="81" t="s">
        <v>433</v>
      </c>
      <c r="P45" s="82"/>
      <c r="Q45" s="85"/>
      <c r="R45" s="86"/>
      <c r="Y45" s="12"/>
      <c r="Z45" s="12"/>
      <c r="AA45" s="12"/>
      <c r="AB45" s="12"/>
      <c r="AC45" s="12"/>
      <c r="AD45" s="12"/>
      <c r="AE45" s="12"/>
      <c r="AF45" s="12"/>
      <c r="AG45" s="12"/>
      <c r="AH45" s="12"/>
    </row>
    <row r="46" spans="1:35" s="6" customFormat="1" ht="18.75" customHeight="1" x14ac:dyDescent="0.45">
      <c r="A46" s="16">
        <v>31</v>
      </c>
      <c r="B46" s="138"/>
      <c r="C46" s="139"/>
      <c r="D46" s="140"/>
      <c r="E46" s="17"/>
      <c r="F46" s="18" t="str">
        <f t="shared" si="0"/>
        <v/>
      </c>
      <c r="G46" s="21"/>
      <c r="I46" s="85" t="s">
        <v>33</v>
      </c>
      <c r="J46" s="86"/>
      <c r="K46" s="167">
        <f t="shared" si="1"/>
        <v>0</v>
      </c>
      <c r="L46" s="168"/>
      <c r="O46" s="81" t="s">
        <v>434</v>
      </c>
      <c r="P46" s="82"/>
      <c r="Q46" s="85"/>
      <c r="R46" s="86"/>
      <c r="Y46" s="12"/>
      <c r="Z46" s="12"/>
      <c r="AA46" s="12"/>
      <c r="AB46" s="12"/>
      <c r="AC46" s="12"/>
      <c r="AD46" s="12"/>
      <c r="AE46" s="12"/>
      <c r="AF46" s="12"/>
      <c r="AG46" s="12"/>
      <c r="AH46" s="12"/>
    </row>
    <row r="47" spans="1:35" s="6" customFormat="1" ht="18.75" customHeight="1" x14ac:dyDescent="0.45">
      <c r="A47" s="16">
        <v>32</v>
      </c>
      <c r="B47" s="138"/>
      <c r="C47" s="139"/>
      <c r="D47" s="140"/>
      <c r="E47" s="17"/>
      <c r="F47" s="18" t="str">
        <f t="shared" si="0"/>
        <v/>
      </c>
      <c r="G47" s="21"/>
      <c r="I47" s="85" t="s">
        <v>34</v>
      </c>
      <c r="J47" s="86"/>
      <c r="K47" s="167">
        <f t="shared" si="1"/>
        <v>0</v>
      </c>
      <c r="L47" s="168"/>
      <c r="O47" s="81" t="s">
        <v>32</v>
      </c>
      <c r="P47" s="82"/>
      <c r="Q47" s="85"/>
      <c r="R47" s="86"/>
      <c r="Y47" s="12"/>
      <c r="Z47" s="12"/>
      <c r="AA47" s="12"/>
      <c r="AB47" s="12"/>
      <c r="AC47" s="12"/>
      <c r="AD47" s="12"/>
      <c r="AE47" s="12"/>
      <c r="AF47" s="12"/>
      <c r="AG47" s="12"/>
      <c r="AH47" s="12"/>
    </row>
    <row r="48" spans="1:35" s="6" customFormat="1" ht="18.75" customHeight="1" x14ac:dyDescent="0.45">
      <c r="A48" s="16">
        <v>33</v>
      </c>
      <c r="B48" s="138"/>
      <c r="C48" s="139"/>
      <c r="D48" s="140"/>
      <c r="E48" s="17"/>
      <c r="F48" s="18" t="str">
        <f t="shared" si="0"/>
        <v/>
      </c>
      <c r="G48" s="21"/>
      <c r="I48" s="85" t="s">
        <v>9</v>
      </c>
      <c r="J48" s="86"/>
      <c r="K48" s="167">
        <f t="shared" si="1"/>
        <v>0</v>
      </c>
      <c r="L48" s="168"/>
      <c r="O48" s="81" t="s">
        <v>436</v>
      </c>
      <c r="P48" s="82"/>
      <c r="Q48" s="85"/>
      <c r="R48" s="86"/>
      <c r="AE48" s="12"/>
      <c r="AF48" s="12"/>
      <c r="AH48" s="12"/>
    </row>
    <row r="49" spans="1:18" s="6" customFormat="1" ht="18.75" customHeight="1" x14ac:dyDescent="0.45">
      <c r="A49" s="16">
        <v>34</v>
      </c>
      <c r="B49" s="138"/>
      <c r="C49" s="139"/>
      <c r="D49" s="140"/>
      <c r="E49" s="17"/>
      <c r="F49" s="18" t="str">
        <f t="shared" si="0"/>
        <v/>
      </c>
      <c r="G49" s="21"/>
      <c r="I49" s="85" t="s">
        <v>35</v>
      </c>
      <c r="J49" s="86"/>
      <c r="K49" s="167">
        <f t="shared" si="1"/>
        <v>0</v>
      </c>
      <c r="L49" s="168"/>
      <c r="O49" s="81" t="s">
        <v>58</v>
      </c>
      <c r="P49" s="82"/>
      <c r="Q49" s="85"/>
      <c r="R49" s="86"/>
    </row>
    <row r="50" spans="1:18" s="6" customFormat="1" ht="18.75" customHeight="1" x14ac:dyDescent="0.45">
      <c r="A50" s="16">
        <v>35</v>
      </c>
      <c r="B50" s="138"/>
      <c r="C50" s="139"/>
      <c r="D50" s="140"/>
      <c r="E50" s="17"/>
      <c r="F50" s="18" t="str">
        <f t="shared" si="0"/>
        <v/>
      </c>
      <c r="G50" s="21"/>
      <c r="I50" s="85" t="s">
        <v>36</v>
      </c>
      <c r="J50" s="86"/>
      <c r="K50" s="167">
        <f t="shared" si="1"/>
        <v>0</v>
      </c>
      <c r="L50" s="168"/>
      <c r="O50" s="81" t="s">
        <v>9</v>
      </c>
      <c r="P50" s="82"/>
      <c r="Q50" s="85"/>
      <c r="R50" s="86"/>
    </row>
    <row r="51" spans="1:18" s="6" customFormat="1" ht="18.75" customHeight="1" x14ac:dyDescent="0.45">
      <c r="A51" s="16">
        <v>40</v>
      </c>
      <c r="B51" s="138"/>
      <c r="C51" s="139"/>
      <c r="D51" s="140"/>
      <c r="E51" s="17"/>
      <c r="F51" s="18" t="str">
        <f t="shared" si="0"/>
        <v/>
      </c>
      <c r="G51" s="21"/>
      <c r="I51" s="85" t="s">
        <v>37</v>
      </c>
      <c r="J51" s="86"/>
      <c r="K51" s="167">
        <f t="shared" si="1"/>
        <v>0</v>
      </c>
      <c r="L51" s="168"/>
      <c r="O51" s="81" t="s">
        <v>35</v>
      </c>
      <c r="P51" s="82"/>
      <c r="Q51" s="85"/>
      <c r="R51" s="86"/>
    </row>
    <row r="52" spans="1:18" s="6" customFormat="1" ht="18.75" customHeight="1" x14ac:dyDescent="0.45">
      <c r="A52" s="16">
        <v>41</v>
      </c>
      <c r="B52" s="138"/>
      <c r="C52" s="139"/>
      <c r="D52" s="140"/>
      <c r="E52" s="17"/>
      <c r="F52" s="18" t="str">
        <f t="shared" si="0"/>
        <v/>
      </c>
      <c r="G52" s="21"/>
      <c r="I52" s="85" t="s">
        <v>10</v>
      </c>
      <c r="J52" s="86"/>
      <c r="K52" s="167">
        <f t="shared" si="1"/>
        <v>0</v>
      </c>
      <c r="L52" s="168"/>
      <c r="O52" s="81" t="s">
        <v>437</v>
      </c>
      <c r="P52" s="82"/>
      <c r="Q52" s="85"/>
      <c r="R52" s="86"/>
    </row>
    <row r="53" spans="1:18" s="6" customFormat="1" ht="18.75" customHeight="1" x14ac:dyDescent="0.45">
      <c r="A53" s="16">
        <v>42</v>
      </c>
      <c r="B53" s="138"/>
      <c r="C53" s="139"/>
      <c r="D53" s="140"/>
      <c r="E53" s="17"/>
      <c r="F53" s="18" t="str">
        <f t="shared" si="0"/>
        <v/>
      </c>
      <c r="G53" s="21"/>
      <c r="I53" s="85" t="s">
        <v>38</v>
      </c>
      <c r="J53" s="86"/>
      <c r="K53" s="167">
        <f t="shared" si="1"/>
        <v>0</v>
      </c>
      <c r="L53" s="168"/>
      <c r="O53" s="81" t="s">
        <v>438</v>
      </c>
      <c r="P53" s="82"/>
      <c r="Q53" s="85"/>
      <c r="R53" s="86"/>
    </row>
    <row r="54" spans="1:18" s="6" customFormat="1" ht="18.75" customHeight="1" x14ac:dyDescent="0.45">
      <c r="A54" s="16">
        <v>43</v>
      </c>
      <c r="B54" s="138"/>
      <c r="C54" s="139"/>
      <c r="D54" s="140"/>
      <c r="E54" s="17"/>
      <c r="F54" s="18" t="str">
        <f t="shared" si="0"/>
        <v/>
      </c>
      <c r="G54" s="21"/>
      <c r="I54" s="85" t="s">
        <v>39</v>
      </c>
      <c r="J54" s="86"/>
      <c r="K54" s="167">
        <f t="shared" si="1"/>
        <v>0</v>
      </c>
      <c r="L54" s="168"/>
      <c r="O54" s="81" t="s">
        <v>10</v>
      </c>
      <c r="P54" s="82"/>
      <c r="Q54" s="85"/>
      <c r="R54" s="86"/>
    </row>
    <row r="55" spans="1:18" s="6" customFormat="1" ht="18.75" customHeight="1" x14ac:dyDescent="0.45">
      <c r="A55" s="16">
        <v>44</v>
      </c>
      <c r="B55" s="138"/>
      <c r="C55" s="139"/>
      <c r="D55" s="140"/>
      <c r="E55" s="17"/>
      <c r="F55" s="18" t="str">
        <f t="shared" si="0"/>
        <v/>
      </c>
      <c r="G55" s="21"/>
      <c r="I55" s="85" t="s">
        <v>40</v>
      </c>
      <c r="J55" s="86"/>
      <c r="K55" s="167">
        <f t="shared" si="1"/>
        <v>0</v>
      </c>
      <c r="L55" s="168"/>
      <c r="O55" s="81" t="s">
        <v>38</v>
      </c>
      <c r="P55" s="82"/>
      <c r="Q55" s="85"/>
      <c r="R55" s="86"/>
    </row>
    <row r="56" spans="1:18" s="6" customFormat="1" ht="18.75" customHeight="1" x14ac:dyDescent="0.45">
      <c r="A56" s="16">
        <v>45</v>
      </c>
      <c r="B56" s="138"/>
      <c r="C56" s="139"/>
      <c r="D56" s="140"/>
      <c r="E56" s="17"/>
      <c r="F56" s="18" t="str">
        <f t="shared" si="0"/>
        <v/>
      </c>
      <c r="G56" s="21"/>
      <c r="I56" s="184"/>
      <c r="J56" s="184"/>
      <c r="K56" s="183"/>
      <c r="L56" s="183"/>
    </row>
    <row r="57" spans="1:18" s="6" customFormat="1" ht="18.75" customHeight="1" x14ac:dyDescent="0.45">
      <c r="A57" s="16">
        <v>50</v>
      </c>
      <c r="B57" s="138"/>
      <c r="C57" s="139"/>
      <c r="D57" s="140"/>
      <c r="E57" s="17"/>
      <c r="F57" s="18" t="str">
        <f t="shared" si="0"/>
        <v/>
      </c>
      <c r="G57" s="21"/>
      <c r="I57" s="184"/>
      <c r="J57" s="184"/>
      <c r="K57" s="183"/>
      <c r="L57" s="183"/>
      <c r="O57" s="178" t="s">
        <v>12</v>
      </c>
      <c r="P57" s="179"/>
      <c r="Q57" s="178">
        <f>SUM(Q28:R55)</f>
        <v>0</v>
      </c>
      <c r="R57" s="179"/>
    </row>
    <row r="58" spans="1:18" s="6" customFormat="1" ht="18.75" customHeight="1" x14ac:dyDescent="0.45">
      <c r="A58" s="16">
        <v>51</v>
      </c>
      <c r="B58" s="138"/>
      <c r="C58" s="139"/>
      <c r="D58" s="140"/>
      <c r="E58" s="17"/>
      <c r="F58" s="18" t="str">
        <f t="shared" si="0"/>
        <v/>
      </c>
      <c r="G58" s="21"/>
      <c r="I58" s="178" t="s">
        <v>12</v>
      </c>
      <c r="J58" s="179"/>
      <c r="K58" s="178">
        <f>SUM(K28:L55)</f>
        <v>0</v>
      </c>
      <c r="L58" s="179"/>
      <c r="O58" s="48"/>
      <c r="P58" s="1"/>
      <c r="Q58" s="1"/>
    </row>
    <row r="59" spans="1:18" s="6" customFormat="1" ht="18.75" customHeight="1" x14ac:dyDescent="0.45">
      <c r="A59" s="16">
        <v>52</v>
      </c>
      <c r="B59" s="138"/>
      <c r="C59" s="139"/>
      <c r="D59" s="140"/>
      <c r="E59" s="17"/>
      <c r="F59" s="18" t="str">
        <f t="shared" si="0"/>
        <v/>
      </c>
      <c r="G59" s="21"/>
      <c r="I59" s="1"/>
      <c r="J59" s="1"/>
      <c r="K59" s="48"/>
      <c r="L59" s="1"/>
      <c r="O59" s="83" t="s">
        <v>13</v>
      </c>
      <c r="P59" s="84"/>
      <c r="Q59" s="87">
        <f>Q30+Q34+Q38+Q42+Q46+Q50+Q54</f>
        <v>0</v>
      </c>
      <c r="R59" s="88"/>
    </row>
    <row r="60" spans="1:18" s="6" customFormat="1" ht="18.75" customHeight="1" x14ac:dyDescent="0.45">
      <c r="A60" s="16">
        <v>53</v>
      </c>
      <c r="B60" s="138"/>
      <c r="C60" s="139"/>
      <c r="D60" s="140"/>
      <c r="E60" s="17"/>
      <c r="F60" s="18" t="str">
        <f t="shared" si="0"/>
        <v/>
      </c>
      <c r="G60" s="21"/>
      <c r="I60" s="83" t="s">
        <v>13</v>
      </c>
      <c r="J60" s="185"/>
      <c r="K60" s="185"/>
      <c r="L60" s="84"/>
      <c r="M60" s="57">
        <f>K28+K32+K36+K40+K44+K48+K52</f>
        <v>0</v>
      </c>
      <c r="N60" s="49"/>
      <c r="O60" s="83" t="s">
        <v>430</v>
      </c>
      <c r="P60" s="84"/>
      <c r="Q60" s="87">
        <f>Q28+Q32+Q40+Q44+Q48+Q52+Q36</f>
        <v>0</v>
      </c>
      <c r="R60" s="88"/>
    </row>
    <row r="61" spans="1:18" s="6" customFormat="1" ht="18.75" customHeight="1" x14ac:dyDescent="0.45">
      <c r="A61" s="16">
        <v>54</v>
      </c>
      <c r="B61" s="138"/>
      <c r="C61" s="139"/>
      <c r="D61" s="140"/>
      <c r="E61" s="17"/>
      <c r="F61" s="18" t="str">
        <f t="shared" si="0"/>
        <v/>
      </c>
      <c r="G61" s="21"/>
      <c r="I61" s="83" t="s">
        <v>14</v>
      </c>
      <c r="J61" s="185"/>
      <c r="K61" s="185"/>
      <c r="L61" s="84"/>
      <c r="M61" s="57">
        <f t="shared" ref="M61:M63" si="2">K29+K33+K37+K41+K45+K49+K53</f>
        <v>0</v>
      </c>
      <c r="N61" s="49"/>
      <c r="O61" s="83" t="s">
        <v>61</v>
      </c>
      <c r="P61" s="84"/>
      <c r="Q61" s="87">
        <f>Q29+Q33+Q37+Q41+Q45+Q49+Q53</f>
        <v>0</v>
      </c>
      <c r="R61" s="88"/>
    </row>
    <row r="62" spans="1:18" s="6" customFormat="1" ht="18.75" customHeight="1" x14ac:dyDescent="0.45">
      <c r="A62" s="16">
        <v>55</v>
      </c>
      <c r="B62" s="138"/>
      <c r="C62" s="139"/>
      <c r="D62" s="140"/>
      <c r="E62" s="17"/>
      <c r="F62" s="18" t="str">
        <f t="shared" si="0"/>
        <v/>
      </c>
      <c r="G62" s="21"/>
      <c r="I62" s="83" t="s">
        <v>15</v>
      </c>
      <c r="J62" s="185"/>
      <c r="K62" s="185"/>
      <c r="L62" s="84"/>
      <c r="M62" s="57">
        <f t="shared" si="2"/>
        <v>0</v>
      </c>
      <c r="N62" s="49"/>
      <c r="O62" s="83" t="s">
        <v>14</v>
      </c>
      <c r="P62" s="84"/>
      <c r="Q62" s="87">
        <f>Q31+Q39+Q43+Q47+Q51+Q55+Q35</f>
        <v>0</v>
      </c>
      <c r="R62" s="88"/>
    </row>
    <row r="63" spans="1:18" s="6" customFormat="1" ht="18.75" customHeight="1" x14ac:dyDescent="0.45">
      <c r="A63" s="16">
        <v>0</v>
      </c>
      <c r="B63" s="138"/>
      <c r="C63" s="139"/>
      <c r="D63" s="140"/>
      <c r="E63" s="17"/>
      <c r="F63" s="18" t="str">
        <f t="shared" si="0"/>
        <v/>
      </c>
      <c r="G63" s="21"/>
      <c r="I63" s="142" t="s">
        <v>16</v>
      </c>
      <c r="J63" s="142"/>
      <c r="K63" s="142"/>
      <c r="L63" s="142"/>
      <c r="M63" s="57">
        <f t="shared" si="2"/>
        <v>0</v>
      </c>
      <c r="N63" s="49"/>
      <c r="O63" s="169" t="s">
        <v>52</v>
      </c>
      <c r="P63" s="169"/>
      <c r="Q63" s="182">
        <f>SUM(Q59:R62)</f>
        <v>0</v>
      </c>
      <c r="R63" s="182"/>
    </row>
    <row r="64" spans="1:18" s="6" customFormat="1" ht="18.75" customHeight="1" x14ac:dyDescent="0.45">
      <c r="A64" s="19" t="s">
        <v>19</v>
      </c>
      <c r="B64" s="138"/>
      <c r="C64" s="139"/>
      <c r="D64" s="140"/>
      <c r="E64" s="17"/>
      <c r="F64" s="18" t="str">
        <f t="shared" si="0"/>
        <v/>
      </c>
      <c r="G64" s="21"/>
      <c r="I64" s="169" t="s">
        <v>17</v>
      </c>
      <c r="J64" s="169"/>
      <c r="K64" s="169"/>
      <c r="L64" s="169"/>
      <c r="M64" s="57">
        <f>SUM(M60:M63)</f>
        <v>0</v>
      </c>
      <c r="N64" s="49"/>
    </row>
    <row r="65" spans="1:35" s="6" customFormat="1" ht="18.75" customHeight="1" x14ac:dyDescent="0.45">
      <c r="A65" s="143" t="s">
        <v>45</v>
      </c>
      <c r="B65" s="138"/>
      <c r="C65" s="139"/>
      <c r="D65" s="140"/>
      <c r="E65" s="17"/>
      <c r="F65" s="18" t="str">
        <f t="shared" si="0"/>
        <v/>
      </c>
      <c r="G65" s="21"/>
      <c r="I65" s="142" t="s">
        <v>18</v>
      </c>
      <c r="J65" s="142"/>
      <c r="K65" s="142"/>
      <c r="L65" s="142"/>
      <c r="M65" s="57">
        <f>COUNTA(B28:D75)</f>
        <v>0</v>
      </c>
      <c r="N65" s="49"/>
    </row>
    <row r="66" spans="1:35" s="6" customFormat="1" ht="18.75" customHeight="1" x14ac:dyDescent="0.45">
      <c r="A66" s="144"/>
      <c r="B66" s="138"/>
      <c r="C66" s="139"/>
      <c r="D66" s="140"/>
      <c r="E66" s="17"/>
      <c r="F66" s="18" t="str">
        <f t="shared" si="0"/>
        <v/>
      </c>
      <c r="G66" s="21"/>
      <c r="I66" s="142" t="s">
        <v>44</v>
      </c>
      <c r="J66" s="142"/>
      <c r="K66" s="142"/>
      <c r="L66" s="142"/>
      <c r="M66" s="57">
        <f>SUM(F65:F75)</f>
        <v>0</v>
      </c>
      <c r="N66" s="49"/>
    </row>
    <row r="67" spans="1:35" s="6" customFormat="1" ht="18.75" customHeight="1" x14ac:dyDescent="0.45">
      <c r="A67" s="144"/>
      <c r="B67" s="138"/>
      <c r="C67" s="139"/>
      <c r="D67" s="140"/>
      <c r="E67" s="17"/>
      <c r="F67" s="18" t="str">
        <f t="shared" si="0"/>
        <v/>
      </c>
      <c r="G67" s="21"/>
    </row>
    <row r="68" spans="1:35" s="6" customFormat="1" ht="18.75" customHeight="1" x14ac:dyDescent="0.45">
      <c r="A68" s="144"/>
      <c r="B68" s="138"/>
      <c r="C68" s="139"/>
      <c r="D68" s="140"/>
      <c r="E68" s="17"/>
      <c r="F68" s="18" t="str">
        <f t="shared" si="0"/>
        <v/>
      </c>
      <c r="G68" s="21"/>
    </row>
    <row r="69" spans="1:35" s="6" customFormat="1" ht="18.75" customHeight="1" x14ac:dyDescent="0.45">
      <c r="A69" s="144"/>
      <c r="B69" s="138"/>
      <c r="C69" s="139"/>
      <c r="D69" s="140"/>
      <c r="E69" s="17"/>
      <c r="F69" s="18" t="str">
        <f t="shared" si="0"/>
        <v/>
      </c>
      <c r="G69" s="21"/>
    </row>
    <row r="70" spans="1:35" s="6" customFormat="1" ht="18.75" customHeight="1" x14ac:dyDescent="0.45">
      <c r="A70" s="144"/>
      <c r="B70" s="138"/>
      <c r="C70" s="139"/>
      <c r="D70" s="140"/>
      <c r="E70" s="17"/>
      <c r="F70" s="18" t="str">
        <f t="shared" si="0"/>
        <v/>
      </c>
      <c r="G70" s="21"/>
    </row>
    <row r="71" spans="1:35" s="6" customFormat="1" ht="18.75" customHeight="1" x14ac:dyDescent="0.45">
      <c r="A71" s="144"/>
      <c r="B71" s="138"/>
      <c r="C71" s="139"/>
      <c r="D71" s="140"/>
      <c r="E71" s="17"/>
      <c r="F71" s="18" t="str">
        <f t="shared" si="0"/>
        <v/>
      </c>
      <c r="G71" s="7"/>
      <c r="H71" s="7"/>
      <c r="I71" s="7"/>
      <c r="O71" s="8"/>
      <c r="P71" s="8"/>
      <c r="Q71" s="8"/>
    </row>
    <row r="72" spans="1:35" s="6" customFormat="1" ht="18.75" customHeight="1" x14ac:dyDescent="0.45">
      <c r="A72" s="144"/>
      <c r="B72" s="138"/>
      <c r="C72" s="139"/>
      <c r="D72" s="140"/>
      <c r="E72" s="17"/>
      <c r="F72" s="18" t="str">
        <f t="shared" si="0"/>
        <v/>
      </c>
      <c r="G72" s="7"/>
      <c r="H72" s="7"/>
      <c r="I72" s="7"/>
      <c r="O72" s="8"/>
      <c r="P72" s="8"/>
      <c r="Q72" s="8"/>
    </row>
    <row r="73" spans="1:35" s="6" customFormat="1" ht="18.75" customHeight="1" x14ac:dyDescent="0.45">
      <c r="A73" s="144"/>
      <c r="B73" s="138"/>
      <c r="C73" s="139"/>
      <c r="D73" s="140"/>
      <c r="E73" s="17"/>
      <c r="F73" s="18" t="str">
        <f t="shared" si="0"/>
        <v/>
      </c>
      <c r="G73" s="7"/>
      <c r="H73" s="7"/>
      <c r="I73" s="7"/>
      <c r="O73" s="8"/>
      <c r="P73" s="8"/>
      <c r="Q73" s="8"/>
    </row>
    <row r="74" spans="1:35" s="6" customFormat="1" ht="18.75" customHeight="1" x14ac:dyDescent="0.45">
      <c r="A74" s="144"/>
      <c r="B74" s="138"/>
      <c r="C74" s="139"/>
      <c r="D74" s="140"/>
      <c r="E74" s="17"/>
      <c r="F74" s="18" t="str">
        <f t="shared" si="0"/>
        <v/>
      </c>
      <c r="G74" s="7"/>
      <c r="H74" s="7"/>
      <c r="I74" s="7"/>
      <c r="O74" s="8"/>
      <c r="P74" s="8"/>
      <c r="Q74" s="8"/>
    </row>
    <row r="75" spans="1:35" ht="18.75" customHeight="1" x14ac:dyDescent="0.45">
      <c r="A75" s="145"/>
      <c r="B75" s="138"/>
      <c r="C75" s="139"/>
      <c r="D75" s="140"/>
      <c r="E75" s="17"/>
      <c r="F75" s="18" t="str">
        <f t="shared" si="0"/>
        <v/>
      </c>
      <c r="G75" s="6"/>
      <c r="H75" s="6"/>
      <c r="I75" s="6"/>
      <c r="J75" s="6"/>
      <c r="K75" s="6"/>
      <c r="L75" s="9"/>
      <c r="M75" s="6"/>
      <c r="N75" s="6"/>
      <c r="O75" s="6"/>
      <c r="P75" s="6"/>
      <c r="Q75" s="6"/>
      <c r="R75" s="6"/>
      <c r="S75" s="6"/>
      <c r="AE75" s="6"/>
      <c r="AF75" s="6"/>
      <c r="AH75" s="6"/>
      <c r="AI75" s="6"/>
    </row>
    <row r="76" spans="1:35" ht="18.75" customHeight="1" x14ac:dyDescent="0.5">
      <c r="E76" s="4"/>
      <c r="F76" s="4"/>
      <c r="G76" s="4"/>
      <c r="H76" s="4"/>
      <c r="I76" s="4"/>
      <c r="J76" s="4"/>
    </row>
    <row r="77" spans="1:35" ht="18.75" customHeight="1" x14ac:dyDescent="0.5">
      <c r="E77" s="4"/>
      <c r="F77" s="4"/>
      <c r="G77" s="4"/>
      <c r="H77" s="4"/>
      <c r="I77" s="4"/>
      <c r="J77" s="4"/>
    </row>
    <row r="78" spans="1:35" ht="18.75" customHeight="1" x14ac:dyDescent="0.5">
      <c r="E78" s="5"/>
      <c r="F78" s="5"/>
      <c r="G78" s="5"/>
      <c r="H78" s="5"/>
      <c r="I78" s="5"/>
      <c r="J78" s="5"/>
    </row>
    <row r="79" spans="1:35" ht="18.75" customHeight="1" x14ac:dyDescent="0.5">
      <c r="E79" s="5"/>
      <c r="F79" s="5"/>
      <c r="G79" s="5"/>
      <c r="H79" s="5"/>
      <c r="I79" s="5"/>
      <c r="J79" s="5"/>
    </row>
    <row r="80" spans="1:35" ht="18.75" customHeight="1" x14ac:dyDescent="0.5">
      <c r="E80" s="5"/>
      <c r="F80" s="5"/>
      <c r="G80" s="5"/>
      <c r="H80" s="5"/>
      <c r="I80" s="5"/>
      <c r="J80" s="5"/>
    </row>
    <row r="81" spans="5:10" ht="18.75" customHeight="1" x14ac:dyDescent="0.5">
      <c r="E81" s="5"/>
      <c r="F81" s="5"/>
      <c r="G81" s="5"/>
      <c r="H81" s="5"/>
      <c r="I81" s="5"/>
      <c r="J81" s="5"/>
    </row>
    <row r="82" spans="5:10" ht="18.75" customHeight="1" x14ac:dyDescent="0.5">
      <c r="E82" s="4"/>
      <c r="F82" s="4"/>
      <c r="G82" s="4"/>
      <c r="H82" s="4"/>
      <c r="I82" s="4"/>
      <c r="J82" s="4"/>
    </row>
    <row r="83" spans="5:10" ht="18.75" customHeight="1" x14ac:dyDescent="0.5">
      <c r="E83" s="4"/>
      <c r="F83" s="4"/>
      <c r="G83" s="4"/>
      <c r="H83" s="4"/>
      <c r="I83" s="4"/>
      <c r="J83" s="4"/>
    </row>
    <row r="84" spans="5:10" ht="18.75" customHeight="1" x14ac:dyDescent="0.35">
      <c r="E84" s="3"/>
      <c r="F84" s="3"/>
      <c r="G84" s="3"/>
      <c r="H84" s="3"/>
      <c r="I84" s="3"/>
      <c r="J84" s="3"/>
    </row>
    <row r="85" spans="5:10" ht="18.75" customHeight="1" x14ac:dyDescent="0.35">
      <c r="E85" s="3"/>
      <c r="F85" s="3"/>
      <c r="G85" s="3"/>
      <c r="H85" s="3"/>
      <c r="I85" s="3"/>
      <c r="J85" s="3"/>
    </row>
    <row r="86" spans="5:10" ht="18.75" customHeight="1" x14ac:dyDescent="0.35">
      <c r="E86" s="3"/>
      <c r="F86" s="3"/>
      <c r="G86" s="3"/>
      <c r="H86" s="3"/>
      <c r="I86" s="3"/>
      <c r="J86" s="3"/>
    </row>
    <row r="87" spans="5:10" ht="18.75" customHeight="1" x14ac:dyDescent="0.35">
      <c r="E87" s="3"/>
      <c r="F87" s="3"/>
      <c r="G87" s="3"/>
      <c r="H87" s="3"/>
      <c r="I87" s="3"/>
      <c r="J87" s="3"/>
    </row>
    <row r="88" spans="5:10" ht="18.75" customHeight="1" x14ac:dyDescent="0.3"/>
    <row r="89" spans="5:10" ht="18.75" customHeight="1" x14ac:dyDescent="0.3"/>
    <row r="90" spans="5:10" ht="18.75" customHeight="1" x14ac:dyDescent="0.3"/>
    <row r="91" spans="5:10" ht="18.75" customHeight="1" x14ac:dyDescent="0.3"/>
    <row r="92" spans="5:10" ht="18.75" customHeight="1" x14ac:dyDescent="0.3"/>
    <row r="93" spans="5:10" ht="18.75" customHeight="1" x14ac:dyDescent="0.3"/>
    <row r="94" spans="5:10" ht="18.75" customHeight="1" x14ac:dyDescent="0.3"/>
    <row r="95" spans="5:10" ht="18.75" customHeight="1" x14ac:dyDescent="0.3"/>
    <row r="96" spans="5:10" ht="18.75" customHeight="1" x14ac:dyDescent="0.3"/>
    <row r="97" ht="18.75" customHeight="1" x14ac:dyDescent="0.3"/>
  </sheetData>
  <dataConsolidate/>
  <mergeCells count="240">
    <mergeCell ref="F3:L3"/>
    <mergeCell ref="F4:L4"/>
    <mergeCell ref="F5:L5"/>
    <mergeCell ref="F6:L6"/>
    <mergeCell ref="F7:L7"/>
    <mergeCell ref="F8:L8"/>
    <mergeCell ref="F9:L9"/>
    <mergeCell ref="F10:L12"/>
    <mergeCell ref="A1:S1"/>
    <mergeCell ref="C2:E2"/>
    <mergeCell ref="C3:E3"/>
    <mergeCell ref="C4:E4"/>
    <mergeCell ref="F2:L2"/>
    <mergeCell ref="O48:P48"/>
    <mergeCell ref="Q48:R48"/>
    <mergeCell ref="O46:P46"/>
    <mergeCell ref="Q46:R46"/>
    <mergeCell ref="O47:P47"/>
    <mergeCell ref="Q47:R47"/>
    <mergeCell ref="C5:E5"/>
    <mergeCell ref="C6:E6"/>
    <mergeCell ref="C7:E7"/>
    <mergeCell ref="K29:L29"/>
    <mergeCell ref="O29:P29"/>
    <mergeCell ref="Q29:R29"/>
    <mergeCell ref="K30:L30"/>
    <mergeCell ref="O30:P30"/>
    <mergeCell ref="Q30:R30"/>
    <mergeCell ref="B29:D29"/>
    <mergeCell ref="B30:D30"/>
    <mergeCell ref="I29:J29"/>
    <mergeCell ref="I30:J30"/>
    <mergeCell ref="K33:L33"/>
    <mergeCell ref="O33:P33"/>
    <mergeCell ref="Q33:R33"/>
    <mergeCell ref="K34:L34"/>
    <mergeCell ref="K31:L31"/>
    <mergeCell ref="A14:B14"/>
    <mergeCell ref="C14:G14"/>
    <mergeCell ref="I14:J14"/>
    <mergeCell ref="K14:O14"/>
    <mergeCell ref="A15:B16"/>
    <mergeCell ref="C15:G16"/>
    <mergeCell ref="I15:J16"/>
    <mergeCell ref="K15:O16"/>
    <mergeCell ref="C8:E8"/>
    <mergeCell ref="C9:E9"/>
    <mergeCell ref="C10:E10"/>
    <mergeCell ref="A17:B17"/>
    <mergeCell ref="C17:G17"/>
    <mergeCell ref="I17:J17"/>
    <mergeCell ref="K17:O17"/>
    <mergeCell ref="A18:B21"/>
    <mergeCell ref="C18:G19"/>
    <mergeCell ref="I18:J21"/>
    <mergeCell ref="K18:O19"/>
    <mergeCell ref="C20:D20"/>
    <mergeCell ref="F20:G20"/>
    <mergeCell ref="A22:B22"/>
    <mergeCell ref="C22:G22"/>
    <mergeCell ref="I22:J22"/>
    <mergeCell ref="K22:O22"/>
    <mergeCell ref="A26:L26"/>
    <mergeCell ref="O26:R26"/>
    <mergeCell ref="B28:D28"/>
    <mergeCell ref="K20:L20"/>
    <mergeCell ref="N20:O20"/>
    <mergeCell ref="C21:D21"/>
    <mergeCell ref="F21:G21"/>
    <mergeCell ref="K21:L21"/>
    <mergeCell ref="N21:O21"/>
    <mergeCell ref="B27:D27"/>
    <mergeCell ref="I27:J27"/>
    <mergeCell ref="K27:L27"/>
    <mergeCell ref="O27:P27"/>
    <mergeCell ref="Q27:R27"/>
    <mergeCell ref="K28:L28"/>
    <mergeCell ref="O28:P28"/>
    <mergeCell ref="Q28:R28"/>
    <mergeCell ref="I28:J28"/>
    <mergeCell ref="O31:P31"/>
    <mergeCell ref="Q31:R31"/>
    <mergeCell ref="K32:L32"/>
    <mergeCell ref="O32:P32"/>
    <mergeCell ref="Q32:R32"/>
    <mergeCell ref="O34:P34"/>
    <mergeCell ref="Q34:R34"/>
    <mergeCell ref="O35:P35"/>
    <mergeCell ref="Q35:R35"/>
    <mergeCell ref="K38:L38"/>
    <mergeCell ref="O36:P36"/>
    <mergeCell ref="Q36:R36"/>
    <mergeCell ref="K35:L35"/>
    <mergeCell ref="K36:L36"/>
    <mergeCell ref="K41:L41"/>
    <mergeCell ref="O38:P38"/>
    <mergeCell ref="Q38:R38"/>
    <mergeCell ref="O39:P39"/>
    <mergeCell ref="Q39:R39"/>
    <mergeCell ref="K39:L39"/>
    <mergeCell ref="K40:L40"/>
    <mergeCell ref="O37:P37"/>
    <mergeCell ref="Q37:R37"/>
    <mergeCell ref="O41:P41"/>
    <mergeCell ref="Q41:R41"/>
    <mergeCell ref="K37:L37"/>
    <mergeCell ref="O42:P42"/>
    <mergeCell ref="Q42:R42"/>
    <mergeCell ref="K43:L43"/>
    <mergeCell ref="O43:P43"/>
    <mergeCell ref="Q43:R43"/>
    <mergeCell ref="K44:L44"/>
    <mergeCell ref="O40:P40"/>
    <mergeCell ref="Q40:R40"/>
    <mergeCell ref="O44:P44"/>
    <mergeCell ref="Q44:R44"/>
    <mergeCell ref="K42:L42"/>
    <mergeCell ref="K50:L50"/>
    <mergeCell ref="O45:P45"/>
    <mergeCell ref="Q45:R45"/>
    <mergeCell ref="K47:L47"/>
    <mergeCell ref="K48:L48"/>
    <mergeCell ref="A65:A75"/>
    <mergeCell ref="B65:D65"/>
    <mergeCell ref="B66:D66"/>
    <mergeCell ref="B67:D67"/>
    <mergeCell ref="B75:D75"/>
    <mergeCell ref="I60:L60"/>
    <mergeCell ref="I61:L61"/>
    <mergeCell ref="I62:L62"/>
    <mergeCell ref="B74:D74"/>
    <mergeCell ref="B60:D60"/>
    <mergeCell ref="B61:D61"/>
    <mergeCell ref="B62:D62"/>
    <mergeCell ref="B70:D70"/>
    <mergeCell ref="I66:L66"/>
    <mergeCell ref="B71:D71"/>
    <mergeCell ref="B72:D72"/>
    <mergeCell ref="B73:D73"/>
    <mergeCell ref="K46:L46"/>
    <mergeCell ref="I63:L63"/>
    <mergeCell ref="B31:D31"/>
    <mergeCell ref="B32:D32"/>
    <mergeCell ref="B33:D33"/>
    <mergeCell ref="B34:D34"/>
    <mergeCell ref="I58:J58"/>
    <mergeCell ref="B41:D41"/>
    <mergeCell ref="B42:D42"/>
    <mergeCell ref="B43:D43"/>
    <mergeCell ref="B44:D44"/>
    <mergeCell ref="B45:D45"/>
    <mergeCell ref="B46:D46"/>
    <mergeCell ref="B35:D35"/>
    <mergeCell ref="B36:D36"/>
    <mergeCell ref="B37:D37"/>
    <mergeCell ref="B38:D38"/>
    <mergeCell ref="B39:D39"/>
    <mergeCell ref="B40:D40"/>
    <mergeCell ref="B47:D47"/>
    <mergeCell ref="B48:D48"/>
    <mergeCell ref="B49:D49"/>
    <mergeCell ref="B50:D50"/>
    <mergeCell ref="B51:D51"/>
    <mergeCell ref="B52:D52"/>
    <mergeCell ref="B53:D53"/>
    <mergeCell ref="B68:D68"/>
    <mergeCell ref="I64:L64"/>
    <mergeCell ref="B69:D69"/>
    <mergeCell ref="I65:L65"/>
    <mergeCell ref="B63:D63"/>
    <mergeCell ref="B64:D64"/>
    <mergeCell ref="I45:J45"/>
    <mergeCell ref="I46:J46"/>
    <mergeCell ref="I47:J47"/>
    <mergeCell ref="I48:J48"/>
    <mergeCell ref="K53:L53"/>
    <mergeCell ref="K54:L54"/>
    <mergeCell ref="K51:L51"/>
    <mergeCell ref="K52:L52"/>
    <mergeCell ref="B59:D59"/>
    <mergeCell ref="K49:L49"/>
    <mergeCell ref="K45:L45"/>
    <mergeCell ref="B54:D54"/>
    <mergeCell ref="B55:D55"/>
    <mergeCell ref="B56:D56"/>
    <mergeCell ref="B57:D57"/>
    <mergeCell ref="B58:D58"/>
    <mergeCell ref="I49:J49"/>
    <mergeCell ref="I57:J57"/>
    <mergeCell ref="K57:L57"/>
    <mergeCell ref="K55:L55"/>
    <mergeCell ref="I56:J56"/>
    <mergeCell ref="K56:L56"/>
    <mergeCell ref="K58:L58"/>
    <mergeCell ref="O51:P51"/>
    <mergeCell ref="O52:P52"/>
    <mergeCell ref="Q52:R52"/>
    <mergeCell ref="I51:J51"/>
    <mergeCell ref="I52:J52"/>
    <mergeCell ref="I53:J53"/>
    <mergeCell ref="I54:J54"/>
    <mergeCell ref="I55:J55"/>
    <mergeCell ref="O57:P57"/>
    <mergeCell ref="Q57:R57"/>
    <mergeCell ref="I50:J50"/>
    <mergeCell ref="I40:J40"/>
    <mergeCell ref="I41:J41"/>
    <mergeCell ref="I42:J42"/>
    <mergeCell ref="I43:J43"/>
    <mergeCell ref="I44:J44"/>
    <mergeCell ref="I31:J31"/>
    <mergeCell ref="I32:J32"/>
    <mergeCell ref="I33:J33"/>
    <mergeCell ref="I34:J34"/>
    <mergeCell ref="I35:J35"/>
    <mergeCell ref="I36:J36"/>
    <mergeCell ref="I37:J37"/>
    <mergeCell ref="I38:J38"/>
    <mergeCell ref="I39:J39"/>
    <mergeCell ref="O49:P49"/>
    <mergeCell ref="Q49:R49"/>
    <mergeCell ref="O50:P50"/>
    <mergeCell ref="Q50:R50"/>
    <mergeCell ref="O53:P53"/>
    <mergeCell ref="Q53:R53"/>
    <mergeCell ref="O54:P54"/>
    <mergeCell ref="Q54:R54"/>
    <mergeCell ref="O55:P55"/>
    <mergeCell ref="Q55:R55"/>
    <mergeCell ref="Q51:R51"/>
    <mergeCell ref="O59:P59"/>
    <mergeCell ref="Q59:R59"/>
    <mergeCell ref="O60:P60"/>
    <mergeCell ref="Q60:R60"/>
    <mergeCell ref="O61:P61"/>
    <mergeCell ref="Q61:R61"/>
    <mergeCell ref="O62:P62"/>
    <mergeCell ref="Q62:R62"/>
    <mergeCell ref="O63:P63"/>
    <mergeCell ref="Q63:R63"/>
  </mergeCells>
  <conditionalFormatting sqref="K14:O22">
    <cfRule type="cellIs" dxfId="6" priority="1" operator="equal">
      <formula>0</formula>
    </cfRule>
  </conditionalFormatting>
  <dataValidations count="3">
    <dataValidation type="list" allowBlank="1" showInputMessage="1" showErrorMessage="1" sqref="E28:E75" xr:uid="{00000000-0002-0000-0200-000001000000}">
      <formula1>$I$28:$I$55</formula1>
    </dataValidation>
    <dataValidation type="list" allowBlank="1" showInputMessage="1" showErrorMessage="1" sqref="F4:L4" xr:uid="{00000000-0002-0000-0200-000002000000}">
      <formula1>$AE$2:$AE$12</formula1>
    </dataValidation>
    <dataValidation type="list" allowBlank="1" showInputMessage="1" showErrorMessage="1" sqref="F7:L7" xr:uid="{00000000-0002-0000-0200-000003000000}">
      <formula1>$AH$2:$AH$12</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34998626667073579"/>
  </sheetPr>
  <dimension ref="A1:AI97"/>
  <sheetViews>
    <sheetView showGridLines="0" topLeftCell="A25" zoomScaleNormal="100" zoomScaleSheetLayoutView="40" zoomScalePageLayoutView="40" workbookViewId="0">
      <selection activeCell="N53" sqref="N53"/>
    </sheetView>
  </sheetViews>
  <sheetFormatPr defaultColWidth="8.85546875" defaultRowHeight="18.75" x14ac:dyDescent="0.3"/>
  <cols>
    <col min="1" max="1" width="8.85546875" style="1" customWidth="1"/>
    <col min="2" max="15" width="8.85546875" customWidth="1"/>
    <col min="16" max="16" width="8.85546875" style="2" customWidth="1"/>
    <col min="17" max="18" width="8.85546875" customWidth="1"/>
    <col min="20" max="23" width="8.85546875" customWidth="1"/>
    <col min="30" max="30" width="16.42578125" bestFit="1" customWidth="1"/>
    <col min="31" max="31" width="54.85546875" bestFit="1" customWidth="1"/>
    <col min="32" max="32" width="16.42578125" bestFit="1" customWidth="1"/>
    <col min="34" max="34" width="53.28515625" bestFit="1" customWidth="1"/>
    <col min="35" max="35" width="16.42578125" bestFit="1" customWidth="1"/>
  </cols>
  <sheetData>
    <row r="1" spans="1:35" ht="26.25" customHeight="1" thickBot="1" x14ac:dyDescent="0.35">
      <c r="A1" s="173" t="s">
        <v>196</v>
      </c>
      <c r="B1" s="173"/>
      <c r="C1" s="173"/>
      <c r="D1" s="173"/>
      <c r="E1" s="173"/>
      <c r="F1" s="173"/>
      <c r="G1" s="173"/>
      <c r="H1" s="173"/>
      <c r="I1" s="173"/>
      <c r="J1" s="173"/>
      <c r="K1" s="173"/>
      <c r="L1" s="173"/>
      <c r="M1" s="173"/>
      <c r="N1" s="173"/>
      <c r="O1" s="173"/>
      <c r="P1" s="173"/>
      <c r="Q1" s="173"/>
      <c r="R1" s="173"/>
      <c r="S1" s="173"/>
    </row>
    <row r="2" spans="1:35" x14ac:dyDescent="0.3">
      <c r="A2"/>
      <c r="C2" s="98" t="s">
        <v>46</v>
      </c>
      <c r="D2" s="99"/>
      <c r="E2" s="99"/>
      <c r="F2" s="104"/>
      <c r="G2" s="105"/>
      <c r="H2" s="105"/>
      <c r="I2" s="105"/>
      <c r="J2" s="105"/>
      <c r="K2" s="105"/>
      <c r="L2" s="106"/>
      <c r="N2" s="35"/>
      <c r="O2" s="35"/>
      <c r="AE2" s="50" t="s">
        <v>79</v>
      </c>
      <c r="AF2" s="34" t="s">
        <v>79</v>
      </c>
      <c r="AH2" s="50" t="s">
        <v>79</v>
      </c>
      <c r="AI2" s="50" t="s">
        <v>79</v>
      </c>
    </row>
    <row r="3" spans="1:35" ht="18.75" customHeight="1" x14ac:dyDescent="0.25">
      <c r="A3"/>
      <c r="C3" s="100" t="s">
        <v>74</v>
      </c>
      <c r="D3" s="101"/>
      <c r="E3" s="101"/>
      <c r="F3" s="107"/>
      <c r="G3" s="108"/>
      <c r="H3" s="108"/>
      <c r="I3" s="108"/>
      <c r="J3" s="108"/>
      <c r="K3" s="108"/>
      <c r="L3" s="109"/>
      <c r="N3" s="35"/>
      <c r="O3" s="35"/>
      <c r="P3" s="39"/>
      <c r="Q3" s="39"/>
      <c r="R3" s="39"/>
      <c r="AE3" s="77" t="s">
        <v>488</v>
      </c>
      <c r="AF3" s="77" t="s">
        <v>528</v>
      </c>
      <c r="AH3" s="77" t="s">
        <v>503</v>
      </c>
      <c r="AI3" s="77" t="s">
        <v>530</v>
      </c>
    </row>
    <row r="4" spans="1:35" ht="18.75" customHeight="1" x14ac:dyDescent="0.25">
      <c r="A4"/>
      <c r="C4" s="102" t="s">
        <v>105</v>
      </c>
      <c r="D4" s="103"/>
      <c r="E4" s="103"/>
      <c r="F4" s="110" t="s">
        <v>79</v>
      </c>
      <c r="G4" s="111"/>
      <c r="H4" s="111"/>
      <c r="I4" s="111"/>
      <c r="J4" s="111"/>
      <c r="K4" s="111"/>
      <c r="L4" s="112"/>
      <c r="N4" s="66"/>
      <c r="O4" s="66"/>
      <c r="P4" s="39"/>
      <c r="Q4" s="39"/>
      <c r="R4" s="39"/>
      <c r="AE4" s="77" t="s">
        <v>490</v>
      </c>
      <c r="AF4" s="77" t="s">
        <v>529</v>
      </c>
      <c r="AH4" s="77" t="s">
        <v>506</v>
      </c>
      <c r="AI4" s="77" t="s">
        <v>531</v>
      </c>
    </row>
    <row r="5" spans="1:35" ht="18.75" customHeight="1" x14ac:dyDescent="0.25">
      <c r="A5"/>
      <c r="C5" s="100" t="s">
        <v>103</v>
      </c>
      <c r="D5" s="101"/>
      <c r="E5" s="101"/>
      <c r="F5" s="110" t="str">
        <f>VLOOKUP(F4,$AE$2:$AF$8,2,FALSE)</f>
        <v>_ _ _ _ _ _ _ _ _ _ _</v>
      </c>
      <c r="G5" s="111"/>
      <c r="H5" s="111"/>
      <c r="I5" s="111"/>
      <c r="J5" s="111"/>
      <c r="K5" s="111"/>
      <c r="L5" s="112"/>
      <c r="N5" s="66"/>
      <c r="O5" s="66"/>
      <c r="P5" s="39"/>
      <c r="Q5" s="39"/>
      <c r="R5" s="39"/>
      <c r="AE5" s="59" t="s">
        <v>532</v>
      </c>
      <c r="AF5" s="59" t="s">
        <v>419</v>
      </c>
      <c r="AH5" s="59" t="s">
        <v>508</v>
      </c>
      <c r="AI5" s="59" t="s">
        <v>422</v>
      </c>
    </row>
    <row r="6" spans="1:35" ht="18.75" customHeight="1" x14ac:dyDescent="0.25">
      <c r="A6"/>
      <c r="C6" s="100" t="s">
        <v>47</v>
      </c>
      <c r="D6" s="101"/>
      <c r="E6" s="101"/>
      <c r="F6" s="110"/>
      <c r="G6" s="111"/>
      <c r="H6" s="111"/>
      <c r="I6" s="111"/>
      <c r="J6" s="111"/>
      <c r="K6" s="111"/>
      <c r="L6" s="112"/>
      <c r="N6" s="66"/>
      <c r="O6" s="66"/>
      <c r="P6" s="39"/>
      <c r="Q6" s="39"/>
      <c r="R6" s="39"/>
      <c r="AE6" s="59" t="s">
        <v>496</v>
      </c>
      <c r="AF6" s="59" t="s">
        <v>421</v>
      </c>
      <c r="AH6" s="73" t="s">
        <v>509</v>
      </c>
      <c r="AI6" s="73" t="s">
        <v>424</v>
      </c>
    </row>
    <row r="7" spans="1:35" ht="18.75" customHeight="1" x14ac:dyDescent="0.25">
      <c r="A7"/>
      <c r="C7" s="102" t="s">
        <v>106</v>
      </c>
      <c r="D7" s="103"/>
      <c r="E7" s="103"/>
      <c r="F7" s="110" t="s">
        <v>79</v>
      </c>
      <c r="G7" s="111"/>
      <c r="H7" s="111"/>
      <c r="I7" s="111"/>
      <c r="J7" s="111"/>
      <c r="K7" s="111"/>
      <c r="L7" s="112"/>
      <c r="N7" s="66"/>
      <c r="O7" s="66"/>
      <c r="P7" s="39"/>
      <c r="Q7" s="39"/>
      <c r="R7" s="39"/>
      <c r="AE7" s="59" t="s">
        <v>494</v>
      </c>
      <c r="AF7" s="59" t="s">
        <v>420</v>
      </c>
      <c r="AH7" s="73" t="s">
        <v>510</v>
      </c>
      <c r="AI7" s="73" t="s">
        <v>423</v>
      </c>
    </row>
    <row r="8" spans="1:35" ht="18.75" customHeight="1" x14ac:dyDescent="0.25">
      <c r="A8"/>
      <c r="C8" s="100" t="s">
        <v>103</v>
      </c>
      <c r="D8" s="101"/>
      <c r="E8" s="101"/>
      <c r="F8" s="110" t="str">
        <f>VLOOKUP(F7,$AH$2:$AI$8,2,FALSE)</f>
        <v>_ _ _ _ _ _ _ _ _ _ _</v>
      </c>
      <c r="G8" s="111"/>
      <c r="H8" s="111"/>
      <c r="I8" s="111"/>
      <c r="J8" s="111"/>
      <c r="K8" s="111"/>
      <c r="L8" s="112"/>
      <c r="N8" s="66"/>
      <c r="O8" s="66"/>
      <c r="P8" s="39"/>
      <c r="Q8" s="39"/>
      <c r="R8" s="39"/>
      <c r="AE8" s="59" t="s">
        <v>382</v>
      </c>
      <c r="AF8" s="59" t="s">
        <v>227</v>
      </c>
      <c r="AH8" s="73" t="s">
        <v>533</v>
      </c>
      <c r="AI8" s="73" t="s">
        <v>228</v>
      </c>
    </row>
    <row r="9" spans="1:35" ht="18.75" customHeight="1" x14ac:dyDescent="0.25">
      <c r="A9"/>
      <c r="C9" s="100" t="s">
        <v>47</v>
      </c>
      <c r="D9" s="101"/>
      <c r="E9" s="101"/>
      <c r="F9" s="110"/>
      <c r="G9" s="111"/>
      <c r="H9" s="111"/>
      <c r="I9" s="111"/>
      <c r="J9" s="111"/>
      <c r="K9" s="111"/>
      <c r="L9" s="112"/>
      <c r="N9" s="66"/>
      <c r="O9" s="66"/>
      <c r="P9" s="39"/>
      <c r="Q9" s="39"/>
      <c r="R9" s="39"/>
    </row>
    <row r="10" spans="1:35" ht="18.75" customHeight="1" thickBot="1" x14ac:dyDescent="0.3">
      <c r="A10"/>
      <c r="C10" s="89" t="s">
        <v>104</v>
      </c>
      <c r="D10" s="165"/>
      <c r="E10" s="165"/>
      <c r="F10" s="113"/>
      <c r="G10" s="114"/>
      <c r="H10" s="114"/>
      <c r="I10" s="114"/>
      <c r="J10" s="114"/>
      <c r="K10" s="114"/>
      <c r="L10" s="115"/>
      <c r="N10" s="65"/>
      <c r="O10" s="65"/>
      <c r="P10" s="39"/>
      <c r="Q10" s="39"/>
      <c r="R10" s="39"/>
      <c r="S10" s="37"/>
    </row>
    <row r="11" spans="1:35" ht="18.75" customHeight="1" x14ac:dyDescent="0.25">
      <c r="A11"/>
      <c r="E11" s="35"/>
      <c r="F11" s="116"/>
      <c r="G11" s="117"/>
      <c r="H11" s="117"/>
      <c r="I11" s="117"/>
      <c r="J11" s="117"/>
      <c r="K11" s="117"/>
      <c r="L11" s="118"/>
      <c r="N11" s="65"/>
      <c r="O11" s="65"/>
      <c r="P11" s="38"/>
      <c r="AH11" s="50" t="s">
        <v>79</v>
      </c>
      <c r="AI11" s="50" t="s">
        <v>79</v>
      </c>
    </row>
    <row r="12" spans="1:35" ht="18.75" customHeight="1" thickBot="1" x14ac:dyDescent="0.3">
      <c r="A12"/>
      <c r="F12" s="119"/>
      <c r="G12" s="120"/>
      <c r="H12" s="120"/>
      <c r="I12" s="120"/>
      <c r="J12" s="120"/>
      <c r="K12" s="120"/>
      <c r="L12" s="121"/>
      <c r="N12" s="65"/>
      <c r="O12" s="65"/>
      <c r="P12" s="38"/>
      <c r="Q12" s="39"/>
      <c r="R12" s="42"/>
      <c r="S12" s="42"/>
      <c r="T12" s="42"/>
      <c r="U12" s="42"/>
      <c r="V12" s="42"/>
    </row>
    <row r="13" spans="1:35" ht="18.75" customHeight="1" thickBot="1" x14ac:dyDescent="0.3">
      <c r="A13"/>
      <c r="P13" s="38"/>
      <c r="Q13" s="39"/>
      <c r="R13" s="43"/>
      <c r="S13" s="43"/>
      <c r="T13" s="43"/>
      <c r="U13" s="43"/>
      <c r="V13" s="43"/>
    </row>
    <row r="14" spans="1:35" ht="18.75" customHeight="1" x14ac:dyDescent="0.3">
      <c r="A14" s="98" t="s">
        <v>63</v>
      </c>
      <c r="B14" s="158"/>
      <c r="C14" s="159"/>
      <c r="D14" s="160"/>
      <c r="E14" s="160"/>
      <c r="F14" s="160"/>
      <c r="G14" s="161"/>
      <c r="H14" s="35"/>
      <c r="I14" s="98" t="s">
        <v>73</v>
      </c>
      <c r="J14" s="158"/>
      <c r="K14" s="159"/>
      <c r="L14" s="160"/>
      <c r="M14" s="160"/>
      <c r="N14" s="160"/>
      <c r="O14" s="161"/>
      <c r="Q14" s="39"/>
      <c r="R14" s="43"/>
      <c r="S14" s="43"/>
      <c r="T14" s="43"/>
      <c r="U14" s="43"/>
      <c r="V14" s="43"/>
      <c r="AH14" s="77"/>
      <c r="AI14" s="77"/>
    </row>
    <row r="15" spans="1:35" ht="18.75" customHeight="1" x14ac:dyDescent="0.25">
      <c r="A15" s="131" t="s">
        <v>62</v>
      </c>
      <c r="B15" s="132"/>
      <c r="C15" s="125"/>
      <c r="D15" s="126"/>
      <c r="E15" s="126"/>
      <c r="F15" s="126"/>
      <c r="G15" s="127"/>
      <c r="H15" s="35"/>
      <c r="I15" s="131" t="s">
        <v>72</v>
      </c>
      <c r="J15" s="132"/>
      <c r="K15" s="125">
        <f>C15</f>
        <v>0</v>
      </c>
      <c r="L15" s="126"/>
      <c r="M15" s="126"/>
      <c r="N15" s="126"/>
      <c r="O15" s="127"/>
      <c r="P15" s="38"/>
      <c r="Q15" s="39"/>
      <c r="R15" s="42"/>
      <c r="S15" s="42"/>
      <c r="T15" s="42"/>
      <c r="U15" s="42"/>
      <c r="V15" s="42"/>
      <c r="AH15" s="73"/>
      <c r="AI15" s="73"/>
    </row>
    <row r="16" spans="1:35" ht="18.75" customHeight="1" x14ac:dyDescent="0.25">
      <c r="A16" s="133"/>
      <c r="B16" s="134"/>
      <c r="C16" s="128"/>
      <c r="D16" s="129"/>
      <c r="E16" s="129"/>
      <c r="F16" s="129"/>
      <c r="G16" s="130"/>
      <c r="H16" s="36"/>
      <c r="I16" s="133"/>
      <c r="J16" s="134"/>
      <c r="K16" s="128"/>
      <c r="L16" s="129"/>
      <c r="M16" s="129"/>
      <c r="N16" s="129"/>
      <c r="O16" s="130"/>
      <c r="P16" s="38"/>
      <c r="Q16" s="39"/>
      <c r="R16" s="43"/>
      <c r="S16" s="43"/>
      <c r="T16" s="43"/>
      <c r="U16" s="43"/>
      <c r="V16" s="43"/>
      <c r="AE16" s="77"/>
      <c r="AF16" s="77"/>
      <c r="AH16" s="73"/>
      <c r="AI16" s="73"/>
    </row>
    <row r="17" spans="1:35" ht="18.75" customHeight="1" x14ac:dyDescent="0.25">
      <c r="A17" s="100" t="s">
        <v>64</v>
      </c>
      <c r="B17" s="164"/>
      <c r="C17" s="135"/>
      <c r="D17" s="136"/>
      <c r="E17" s="136"/>
      <c r="F17" s="136"/>
      <c r="G17" s="137"/>
      <c r="H17" s="35"/>
      <c r="I17" s="100" t="s">
        <v>64</v>
      </c>
      <c r="J17" s="164"/>
      <c r="K17" s="135">
        <f>C17</f>
        <v>0</v>
      </c>
      <c r="L17" s="136"/>
      <c r="M17" s="136"/>
      <c r="N17" s="136"/>
      <c r="O17" s="137"/>
      <c r="P17" s="38"/>
      <c r="Q17" s="39"/>
      <c r="R17" s="43"/>
      <c r="S17" s="43"/>
      <c r="T17" s="43"/>
      <c r="U17" s="43"/>
      <c r="V17" s="43"/>
      <c r="AE17" s="73"/>
      <c r="AF17" s="75"/>
    </row>
    <row r="18" spans="1:35" ht="18.75" customHeight="1" x14ac:dyDescent="0.25">
      <c r="A18" s="131" t="s">
        <v>71</v>
      </c>
      <c r="B18" s="132"/>
      <c r="C18" s="125"/>
      <c r="D18" s="126"/>
      <c r="E18" s="126"/>
      <c r="F18" s="126"/>
      <c r="G18" s="127"/>
      <c r="H18" s="35"/>
      <c r="I18" s="131" t="s">
        <v>70</v>
      </c>
      <c r="J18" s="132"/>
      <c r="K18" s="125">
        <f>C18</f>
        <v>0</v>
      </c>
      <c r="L18" s="126"/>
      <c r="M18" s="126"/>
      <c r="N18" s="126"/>
      <c r="O18" s="127"/>
      <c r="P18" s="38"/>
      <c r="Q18" s="39"/>
      <c r="R18" s="44"/>
      <c r="S18" s="44"/>
      <c r="T18" s="44"/>
      <c r="U18" s="40"/>
      <c r="V18" s="40"/>
      <c r="AE18" s="73"/>
      <c r="AF18" s="75"/>
    </row>
    <row r="19" spans="1:35" ht="18.75" customHeight="1" x14ac:dyDescent="0.25">
      <c r="A19" s="147"/>
      <c r="B19" s="148"/>
      <c r="C19" s="128"/>
      <c r="D19" s="129"/>
      <c r="E19" s="129"/>
      <c r="F19" s="129"/>
      <c r="G19" s="130"/>
      <c r="H19" s="35"/>
      <c r="I19" s="147"/>
      <c r="J19" s="148"/>
      <c r="K19" s="128"/>
      <c r="L19" s="129"/>
      <c r="M19" s="129"/>
      <c r="N19" s="129"/>
      <c r="O19" s="130"/>
      <c r="P19" s="38"/>
      <c r="Q19" s="39"/>
      <c r="R19" s="42"/>
      <c r="S19" s="42"/>
      <c r="T19" s="42"/>
      <c r="U19" s="41"/>
      <c r="V19" s="41"/>
      <c r="AE19" s="73"/>
      <c r="AF19" s="75"/>
      <c r="AH19" s="73"/>
      <c r="AI19" s="75"/>
    </row>
    <row r="20" spans="1:35" ht="18.75" customHeight="1" x14ac:dyDescent="0.25">
      <c r="A20" s="147"/>
      <c r="B20" s="148"/>
      <c r="C20" s="153" t="s">
        <v>67</v>
      </c>
      <c r="D20" s="154"/>
      <c r="E20" s="14" t="s">
        <v>68</v>
      </c>
      <c r="F20" s="153" t="s">
        <v>69</v>
      </c>
      <c r="G20" s="155"/>
      <c r="H20" s="35"/>
      <c r="I20" s="147"/>
      <c r="J20" s="148"/>
      <c r="K20" s="153" t="s">
        <v>67</v>
      </c>
      <c r="L20" s="154"/>
      <c r="M20" s="14" t="s">
        <v>68</v>
      </c>
      <c r="N20" s="153" t="s">
        <v>69</v>
      </c>
      <c r="O20" s="155"/>
      <c r="P20" s="38"/>
      <c r="Q20" s="39"/>
      <c r="R20" s="42"/>
      <c r="S20" s="42"/>
      <c r="T20" s="42"/>
      <c r="U20" s="42"/>
      <c r="V20" s="42"/>
      <c r="AE20" s="307"/>
      <c r="AF20" s="75"/>
      <c r="AH20" s="73"/>
      <c r="AI20" s="75"/>
    </row>
    <row r="21" spans="1:35" ht="18.75" customHeight="1" x14ac:dyDescent="0.25">
      <c r="A21" s="133"/>
      <c r="B21" s="134"/>
      <c r="C21" s="135"/>
      <c r="D21" s="166"/>
      <c r="E21" s="15"/>
      <c r="F21" s="122"/>
      <c r="G21" s="123"/>
      <c r="H21" s="35"/>
      <c r="I21" s="133"/>
      <c r="J21" s="134"/>
      <c r="K21" s="135">
        <f>C21</f>
        <v>0</v>
      </c>
      <c r="L21" s="166"/>
      <c r="M21" s="15">
        <f>E21</f>
        <v>0</v>
      </c>
      <c r="N21" s="122">
        <f>F21</f>
        <v>0</v>
      </c>
      <c r="O21" s="123"/>
      <c r="P21" s="13"/>
      <c r="AE21" s="73"/>
      <c r="AF21" s="75"/>
      <c r="AH21" s="73"/>
      <c r="AI21" s="75"/>
    </row>
    <row r="22" spans="1:35" ht="18.75" customHeight="1" thickBot="1" x14ac:dyDescent="0.3">
      <c r="A22" s="89" t="s">
        <v>66</v>
      </c>
      <c r="B22" s="90"/>
      <c r="C22" s="91"/>
      <c r="D22" s="92"/>
      <c r="E22" s="92"/>
      <c r="F22" s="92"/>
      <c r="G22" s="93"/>
      <c r="H22" s="35"/>
      <c r="I22" s="89" t="s">
        <v>65</v>
      </c>
      <c r="J22" s="90"/>
      <c r="K22" s="186">
        <f>C22</f>
        <v>0</v>
      </c>
      <c r="L22" s="187"/>
      <c r="M22" s="187"/>
      <c r="N22" s="187"/>
      <c r="O22" s="188"/>
      <c r="P22" s="13"/>
      <c r="AE22" s="73"/>
      <c r="AF22" s="75"/>
      <c r="AH22" s="59"/>
      <c r="AI22" s="59"/>
    </row>
    <row r="23" spans="1:35" ht="18.75" customHeight="1" x14ac:dyDescent="0.3">
      <c r="AE23" s="73"/>
      <c r="AF23" s="75"/>
      <c r="AH23" s="51"/>
      <c r="AI23" s="52"/>
    </row>
    <row r="24" spans="1:35" ht="18.75" customHeight="1" x14ac:dyDescent="0.25">
      <c r="M24" s="45"/>
      <c r="P24" s="10" t="s">
        <v>48</v>
      </c>
      <c r="R24" s="47"/>
      <c r="AE24" s="56"/>
      <c r="AF24" s="55"/>
      <c r="AH24" s="54"/>
      <c r="AI24" s="55"/>
    </row>
    <row r="25" spans="1:35" s="3" customFormat="1" ht="18.75" customHeight="1" x14ac:dyDescent="0.35">
      <c r="A25" s="46"/>
      <c r="B25" s="46"/>
      <c r="C25" s="46"/>
      <c r="D25" s="46"/>
      <c r="E25" s="46"/>
      <c r="F25" s="46"/>
      <c r="G25" s="46"/>
      <c r="H25" s="46"/>
      <c r="I25" s="46"/>
      <c r="J25" s="46"/>
      <c r="K25" s="46"/>
      <c r="L25" s="46"/>
      <c r="M25" s="46"/>
      <c r="N25"/>
      <c r="O25"/>
      <c r="P25" s="11" t="s">
        <v>49</v>
      </c>
      <c r="Q25" s="47"/>
      <c r="R25" s="47"/>
      <c r="S25"/>
      <c r="X25"/>
      <c r="Y25"/>
      <c r="Z25"/>
      <c r="AE25" s="56"/>
      <c r="AF25" s="55"/>
      <c r="AH25" s="54"/>
      <c r="AI25" s="55"/>
    </row>
    <row r="26" spans="1:35" s="6" customFormat="1" ht="18.75" customHeight="1" x14ac:dyDescent="0.45">
      <c r="A26" s="174" t="s">
        <v>50</v>
      </c>
      <c r="B26" s="174"/>
      <c r="C26" s="174"/>
      <c r="D26" s="174"/>
      <c r="E26" s="174"/>
      <c r="F26" s="174"/>
      <c r="G26" s="174"/>
      <c r="H26" s="174"/>
      <c r="I26" s="174"/>
      <c r="J26" s="174"/>
      <c r="K26" s="174"/>
      <c r="L26" s="174"/>
      <c r="M26" s="46"/>
      <c r="N26" s="3"/>
      <c r="O26" s="174" t="s">
        <v>51</v>
      </c>
      <c r="P26" s="174"/>
      <c r="Q26" s="174"/>
      <c r="R26" s="174"/>
      <c r="S26"/>
      <c r="X26"/>
      <c r="Y26"/>
      <c r="Z26"/>
      <c r="AE26" s="54"/>
      <c r="AF26" s="55"/>
      <c r="AH26" s="54"/>
      <c r="AI26" s="55"/>
    </row>
    <row r="27" spans="1:35" s="6" customFormat="1" ht="18.75" customHeight="1" x14ac:dyDescent="0.45">
      <c r="A27" s="67" t="s">
        <v>0</v>
      </c>
      <c r="B27" s="146" t="s">
        <v>1</v>
      </c>
      <c r="C27" s="146"/>
      <c r="D27" s="146"/>
      <c r="E27" s="67" t="s">
        <v>2</v>
      </c>
      <c r="F27" s="67" t="s">
        <v>3</v>
      </c>
      <c r="G27" s="20"/>
      <c r="I27" s="206" t="s">
        <v>2</v>
      </c>
      <c r="J27" s="206"/>
      <c r="K27" s="206" t="s">
        <v>3</v>
      </c>
      <c r="L27" s="206"/>
      <c r="O27" s="207" t="s">
        <v>2</v>
      </c>
      <c r="P27" s="207"/>
      <c r="Q27" s="207" t="s">
        <v>3</v>
      </c>
      <c r="R27" s="207"/>
      <c r="S27"/>
      <c r="X27"/>
      <c r="Y27"/>
      <c r="Z27"/>
      <c r="AH27" s="54"/>
      <c r="AI27" s="55"/>
    </row>
    <row r="28" spans="1:35" s="6" customFormat="1" ht="18.75" customHeight="1" x14ac:dyDescent="0.45">
      <c r="A28" s="16">
        <v>1</v>
      </c>
      <c r="B28" s="138"/>
      <c r="C28" s="139"/>
      <c r="D28" s="140"/>
      <c r="E28" s="17"/>
      <c r="F28" s="18" t="str">
        <f t="shared" ref="F28:F75" si="0">IF(E28&lt;&gt;"",1,"")</f>
        <v/>
      </c>
      <c r="G28" s="21"/>
      <c r="I28" s="206"/>
      <c r="J28" s="206"/>
      <c r="K28" s="206"/>
      <c r="L28" s="206"/>
      <c r="O28" s="81" t="s">
        <v>5</v>
      </c>
      <c r="P28" s="82"/>
      <c r="Q28" s="309"/>
      <c r="R28" s="310"/>
      <c r="S28"/>
      <c r="X28"/>
      <c r="Y28" s="12"/>
      <c r="Z28" s="12"/>
      <c r="AA28" s="12"/>
      <c r="AB28" s="12"/>
      <c r="AC28" s="12"/>
      <c r="AG28" s="12"/>
      <c r="AH28" s="12"/>
    </row>
    <row r="29" spans="1:35" s="6" customFormat="1" ht="18.75" customHeight="1" x14ac:dyDescent="0.45">
      <c r="A29" s="16">
        <v>2</v>
      </c>
      <c r="B29" s="138"/>
      <c r="C29" s="139"/>
      <c r="D29" s="140"/>
      <c r="E29" s="17"/>
      <c r="F29" s="18" t="str">
        <f t="shared" si="0"/>
        <v/>
      </c>
      <c r="G29" s="21"/>
      <c r="I29" s="85" t="s">
        <v>5</v>
      </c>
      <c r="J29" s="86"/>
      <c r="K29" s="167">
        <f>SUMIFS($F$28:$F$75,$E$28:$E$75,I29)</f>
        <v>0</v>
      </c>
      <c r="L29" s="168"/>
      <c r="O29" s="81" t="s">
        <v>54</v>
      </c>
      <c r="P29" s="82"/>
      <c r="Q29" s="309"/>
      <c r="R29" s="310"/>
      <c r="S29"/>
      <c r="X29"/>
      <c r="Y29" s="12"/>
      <c r="Z29" s="12"/>
      <c r="AA29" s="12"/>
      <c r="AB29" s="12"/>
      <c r="AC29" s="12"/>
      <c r="AE29" s="54"/>
      <c r="AF29" s="55"/>
      <c r="AG29" s="12"/>
      <c r="AH29" s="12"/>
    </row>
    <row r="30" spans="1:35" s="6" customFormat="1" ht="18.75" customHeight="1" x14ac:dyDescent="0.45">
      <c r="A30" s="16">
        <v>3</v>
      </c>
      <c r="B30" s="138"/>
      <c r="C30" s="139"/>
      <c r="D30" s="140"/>
      <c r="E30" s="17"/>
      <c r="F30" s="18" t="str">
        <f t="shared" si="0"/>
        <v/>
      </c>
      <c r="G30" s="21"/>
      <c r="I30" s="85" t="s">
        <v>23</v>
      </c>
      <c r="J30" s="86"/>
      <c r="K30" s="167">
        <f>SUMIFS($F$28:$F$75,$E$28:$E$75,I30)</f>
        <v>0</v>
      </c>
      <c r="L30" s="168"/>
      <c r="O30" s="81" t="s">
        <v>23</v>
      </c>
      <c r="P30" s="82"/>
      <c r="Q30" s="309"/>
      <c r="R30" s="310"/>
      <c r="S30"/>
      <c r="X30"/>
      <c r="Y30" s="12"/>
      <c r="Z30" s="12"/>
      <c r="AA30" s="12"/>
      <c r="AB30" s="12"/>
      <c r="AC30" s="12"/>
      <c r="AE30" s="36"/>
      <c r="AF30" s="53"/>
      <c r="AG30" s="12"/>
      <c r="AH30" s="12"/>
    </row>
    <row r="31" spans="1:35" s="6" customFormat="1" ht="18.75" customHeight="1" x14ac:dyDescent="0.45">
      <c r="A31" s="16">
        <v>4</v>
      </c>
      <c r="B31" s="138"/>
      <c r="C31" s="139"/>
      <c r="D31" s="140"/>
      <c r="E31" s="17"/>
      <c r="F31" s="18" t="str">
        <f t="shared" si="0"/>
        <v/>
      </c>
      <c r="G31" s="21"/>
      <c r="I31" s="85" t="s">
        <v>24</v>
      </c>
      <c r="J31" s="86"/>
      <c r="K31" s="167">
        <f>SUMIFS($F$28:$F$75,$E$28:$E$75,I31)</f>
        <v>0</v>
      </c>
      <c r="L31" s="168"/>
      <c r="O31" s="81" t="s">
        <v>6</v>
      </c>
      <c r="P31" s="82"/>
      <c r="Q31" s="309"/>
      <c r="R31" s="310"/>
      <c r="S31"/>
      <c r="X31"/>
      <c r="Y31" s="12"/>
      <c r="Z31" s="12"/>
      <c r="AA31" s="12"/>
      <c r="AB31" s="12"/>
      <c r="AC31" s="12"/>
      <c r="AE31" s="12"/>
      <c r="AF31" s="12"/>
      <c r="AG31" s="12"/>
      <c r="AH31" s="12"/>
    </row>
    <row r="32" spans="1:35" s="6" customFormat="1" ht="18.75" customHeight="1" x14ac:dyDescent="0.45">
      <c r="A32" s="16">
        <v>5</v>
      </c>
      <c r="B32" s="138"/>
      <c r="C32" s="139"/>
      <c r="D32" s="140"/>
      <c r="E32" s="17"/>
      <c r="F32" s="18" t="str">
        <f t="shared" si="0"/>
        <v/>
      </c>
      <c r="G32" s="21"/>
      <c r="I32" s="85" t="s">
        <v>25</v>
      </c>
      <c r="J32" s="86"/>
      <c r="K32" s="167">
        <f>SUMIFS($F$28:$F$75,$E$28:$E$75,I32)</f>
        <v>0</v>
      </c>
      <c r="L32" s="168"/>
      <c r="O32" s="81" t="s">
        <v>55</v>
      </c>
      <c r="P32" s="82"/>
      <c r="Q32" s="309"/>
      <c r="R32" s="310"/>
      <c r="S32"/>
      <c r="X32"/>
      <c r="Y32" s="12"/>
      <c r="Z32" s="12"/>
      <c r="AA32" s="12"/>
      <c r="AB32" s="12"/>
      <c r="AC32" s="12"/>
      <c r="AD32" s="12"/>
      <c r="AE32" s="12"/>
      <c r="AF32" s="12"/>
      <c r="AG32" s="12"/>
      <c r="AH32" s="12"/>
    </row>
    <row r="33" spans="1:34" s="6" customFormat="1" ht="18.75" customHeight="1" x14ac:dyDescent="0.45">
      <c r="A33" s="16">
        <v>10</v>
      </c>
      <c r="B33" s="138"/>
      <c r="C33" s="139"/>
      <c r="D33" s="140"/>
      <c r="E33" s="17"/>
      <c r="F33" s="18" t="str">
        <f t="shared" si="0"/>
        <v/>
      </c>
      <c r="G33" s="21"/>
      <c r="I33" s="85" t="s">
        <v>6</v>
      </c>
      <c r="J33" s="86"/>
      <c r="K33" s="167">
        <f>SUMIFS($F$28:$F$75,$E$28:$E$75,I33)</f>
        <v>0</v>
      </c>
      <c r="L33" s="168"/>
      <c r="O33" s="81" t="s">
        <v>26</v>
      </c>
      <c r="P33" s="82"/>
      <c r="Q33" s="309"/>
      <c r="R33" s="310"/>
      <c r="S33"/>
      <c r="X33"/>
      <c r="Y33" s="12"/>
      <c r="Z33" s="12"/>
      <c r="AA33" s="12"/>
      <c r="AB33" s="12"/>
      <c r="AC33" s="12"/>
      <c r="AD33" s="12"/>
      <c r="AE33" s="12"/>
      <c r="AF33" s="12"/>
      <c r="AG33" s="12"/>
      <c r="AH33" s="12"/>
    </row>
    <row r="34" spans="1:34" s="6" customFormat="1" ht="18.75" customHeight="1" x14ac:dyDescent="0.45">
      <c r="A34" s="16">
        <v>11</v>
      </c>
      <c r="B34" s="138"/>
      <c r="C34" s="139"/>
      <c r="D34" s="140"/>
      <c r="E34" s="17"/>
      <c r="F34" s="18" t="str">
        <f t="shared" si="0"/>
        <v/>
      </c>
      <c r="G34" s="21"/>
      <c r="I34" s="85" t="s">
        <v>26</v>
      </c>
      <c r="J34" s="86"/>
      <c r="K34" s="167">
        <f>SUMIFS($F$28:$F$75,$E$28:$E$75,I34)</f>
        <v>0</v>
      </c>
      <c r="L34" s="168"/>
      <c r="O34" s="81" t="s">
        <v>7</v>
      </c>
      <c r="P34" s="82"/>
      <c r="Q34" s="309"/>
      <c r="R34" s="310"/>
      <c r="S34"/>
      <c r="X34"/>
      <c r="Y34" s="12"/>
      <c r="Z34" s="12"/>
      <c r="AA34" s="12"/>
      <c r="AB34" s="12"/>
      <c r="AC34" s="12"/>
      <c r="AD34" s="12"/>
      <c r="AE34" s="12"/>
      <c r="AF34" s="12"/>
      <c r="AG34" s="12"/>
      <c r="AH34" s="12"/>
    </row>
    <row r="35" spans="1:34" s="6" customFormat="1" ht="18.75" customHeight="1" x14ac:dyDescent="0.45">
      <c r="A35" s="16">
        <v>12</v>
      </c>
      <c r="B35" s="138"/>
      <c r="C35" s="139"/>
      <c r="D35" s="140"/>
      <c r="E35" s="17"/>
      <c r="F35" s="18" t="str">
        <f t="shared" si="0"/>
        <v/>
      </c>
      <c r="G35" s="21"/>
      <c r="I35" s="85" t="s">
        <v>27</v>
      </c>
      <c r="J35" s="86"/>
      <c r="K35" s="167">
        <f>SUMIFS($F$28:$F$75,$E$28:$E$75,I35)</f>
        <v>0</v>
      </c>
      <c r="L35" s="168"/>
      <c r="O35" s="81" t="s">
        <v>56</v>
      </c>
      <c r="P35" s="82"/>
      <c r="Q35" s="309"/>
      <c r="R35" s="310"/>
      <c r="S35"/>
      <c r="Y35" s="12"/>
      <c r="Z35" s="12"/>
      <c r="AA35" s="12"/>
      <c r="AB35" s="12"/>
      <c r="AC35" s="12"/>
      <c r="AD35" s="12"/>
      <c r="AE35" s="12"/>
      <c r="AF35" s="12"/>
      <c r="AG35" s="12"/>
      <c r="AH35" s="12"/>
    </row>
    <row r="36" spans="1:34" s="6" customFormat="1" ht="18.75" customHeight="1" x14ac:dyDescent="0.45">
      <c r="A36" s="16">
        <v>13</v>
      </c>
      <c r="B36" s="138"/>
      <c r="C36" s="139"/>
      <c r="D36" s="140"/>
      <c r="E36" s="17"/>
      <c r="F36" s="18" t="str">
        <f t="shared" si="0"/>
        <v/>
      </c>
      <c r="G36" s="21"/>
      <c r="I36" s="85" t="s">
        <v>28</v>
      </c>
      <c r="J36" s="86"/>
      <c r="K36" s="167">
        <f>SUMIFS($F$28:$F$75,$E$28:$E$75,I36)</f>
        <v>0</v>
      </c>
      <c r="L36" s="168"/>
      <c r="O36" s="81" t="s">
        <v>29</v>
      </c>
      <c r="P36" s="82"/>
      <c r="Q36" s="309"/>
      <c r="R36" s="310"/>
      <c r="Y36" s="12"/>
      <c r="Z36" s="12"/>
      <c r="AA36" s="12"/>
      <c r="AB36" s="12"/>
      <c r="AC36" s="12"/>
      <c r="AD36" s="12"/>
      <c r="AE36" s="12"/>
      <c r="AF36" s="12"/>
      <c r="AG36" s="12"/>
      <c r="AH36" s="12"/>
    </row>
    <row r="37" spans="1:34" s="6" customFormat="1" ht="18.75" customHeight="1" x14ac:dyDescent="0.45">
      <c r="A37" s="16">
        <v>14</v>
      </c>
      <c r="B37" s="138"/>
      <c r="C37" s="139"/>
      <c r="D37" s="140"/>
      <c r="E37" s="17"/>
      <c r="F37" s="18" t="str">
        <f t="shared" si="0"/>
        <v/>
      </c>
      <c r="G37" s="21"/>
      <c r="I37" s="85" t="s">
        <v>7</v>
      </c>
      <c r="J37" s="86"/>
      <c r="K37" s="167">
        <f>SUMIFS($F$28:$F$75,$E$28:$E$75,I37)</f>
        <v>0</v>
      </c>
      <c r="L37" s="168"/>
      <c r="O37" s="81" t="s">
        <v>8</v>
      </c>
      <c r="P37" s="82"/>
      <c r="Q37" s="309"/>
      <c r="R37" s="310"/>
      <c r="Y37" s="12"/>
      <c r="Z37" s="12"/>
      <c r="AA37" s="12"/>
      <c r="AB37" s="12"/>
      <c r="AC37" s="12"/>
      <c r="AD37" s="12"/>
      <c r="AE37" s="12"/>
      <c r="AF37" s="12"/>
      <c r="AG37" s="12"/>
      <c r="AH37" s="12"/>
    </row>
    <row r="38" spans="1:34" s="6" customFormat="1" ht="18.75" customHeight="1" x14ac:dyDescent="0.45">
      <c r="A38" s="16">
        <v>15</v>
      </c>
      <c r="B38" s="138"/>
      <c r="C38" s="139"/>
      <c r="D38" s="140"/>
      <c r="E38" s="17"/>
      <c r="F38" s="18" t="str">
        <f t="shared" si="0"/>
        <v/>
      </c>
      <c r="G38" s="21"/>
      <c r="I38" s="85" t="s">
        <v>29</v>
      </c>
      <c r="J38" s="86"/>
      <c r="K38" s="167">
        <f>SUMIFS($F$28:$F$75,$E$28:$E$75,I38)</f>
        <v>0</v>
      </c>
      <c r="L38" s="168"/>
      <c r="M38" s="58"/>
      <c r="O38" s="81" t="s">
        <v>57</v>
      </c>
      <c r="P38" s="82"/>
      <c r="Q38" s="309"/>
      <c r="R38" s="310"/>
      <c r="Y38" s="12"/>
      <c r="Z38" s="12"/>
      <c r="AA38" s="12"/>
      <c r="AB38" s="12"/>
      <c r="AC38" s="12"/>
      <c r="AD38" s="12"/>
      <c r="AE38" s="12"/>
      <c r="AF38" s="12"/>
      <c r="AG38" s="12"/>
      <c r="AH38" s="12"/>
    </row>
    <row r="39" spans="1:34" s="6" customFormat="1" ht="18.75" customHeight="1" x14ac:dyDescent="0.45">
      <c r="A39" s="16">
        <v>20</v>
      </c>
      <c r="B39" s="138"/>
      <c r="C39" s="139"/>
      <c r="D39" s="140"/>
      <c r="E39" s="17"/>
      <c r="F39" s="18" t="str">
        <f t="shared" si="0"/>
        <v/>
      </c>
      <c r="G39" s="21"/>
      <c r="I39" s="85" t="s">
        <v>30</v>
      </c>
      <c r="J39" s="86"/>
      <c r="K39" s="167">
        <f>SUMIFS($F$28:$F$75,$E$28:$E$75,I39)</f>
        <v>0</v>
      </c>
      <c r="L39" s="168"/>
      <c r="M39" s="58"/>
      <c r="O39" s="81" t="s">
        <v>32</v>
      </c>
      <c r="P39" s="82"/>
      <c r="Q39" s="309"/>
      <c r="R39" s="310"/>
      <c r="Y39" s="12"/>
      <c r="Z39" s="12"/>
      <c r="AA39" s="12"/>
      <c r="AB39" s="12"/>
      <c r="AC39" s="12"/>
      <c r="AD39" s="12"/>
      <c r="AE39" s="12"/>
      <c r="AF39" s="12"/>
      <c r="AG39" s="12"/>
      <c r="AH39" s="12"/>
    </row>
    <row r="40" spans="1:34" s="6" customFormat="1" ht="18.75" customHeight="1" x14ac:dyDescent="0.45">
      <c r="A40" s="16">
        <v>21</v>
      </c>
      <c r="B40" s="138"/>
      <c r="C40" s="139"/>
      <c r="D40" s="140"/>
      <c r="E40" s="17"/>
      <c r="F40" s="18" t="str">
        <f t="shared" si="0"/>
        <v/>
      </c>
      <c r="G40" s="21"/>
      <c r="I40" s="85" t="s">
        <v>31</v>
      </c>
      <c r="J40" s="86"/>
      <c r="K40" s="167">
        <f>SUMIFS($F$28:$F$75,$E$28:$E$75,I40)</f>
        <v>0</v>
      </c>
      <c r="L40" s="168"/>
      <c r="M40" s="58"/>
      <c r="Y40" s="12"/>
      <c r="Z40" s="12"/>
      <c r="AA40" s="12"/>
      <c r="AB40" s="12"/>
      <c r="AC40" s="12"/>
      <c r="AD40" s="12"/>
      <c r="AE40" s="12"/>
      <c r="AF40" s="12"/>
      <c r="AG40" s="12"/>
      <c r="AH40" s="12"/>
    </row>
    <row r="41" spans="1:34" s="6" customFormat="1" ht="18.75" customHeight="1" x14ac:dyDescent="0.45">
      <c r="A41" s="16">
        <v>22</v>
      </c>
      <c r="B41" s="138"/>
      <c r="C41" s="139"/>
      <c r="D41" s="140"/>
      <c r="E41" s="17"/>
      <c r="F41" s="18" t="str">
        <f t="shared" si="0"/>
        <v/>
      </c>
      <c r="G41" s="21"/>
      <c r="I41" s="85" t="s">
        <v>8</v>
      </c>
      <c r="J41" s="86"/>
      <c r="K41" s="167">
        <f t="shared" ref="K41:K44" si="1">SUMIFS($F$28:$F$75,$E$28:$E$75,I41)</f>
        <v>0</v>
      </c>
      <c r="L41" s="168"/>
      <c r="O41" s="178" t="s">
        <v>12</v>
      </c>
      <c r="P41" s="179"/>
      <c r="Q41" s="178">
        <f>SUM(Q28:R39)</f>
        <v>0</v>
      </c>
      <c r="R41" s="179"/>
      <c r="Y41" s="12"/>
      <c r="Z41" s="12"/>
      <c r="AA41" s="12"/>
      <c r="AB41" s="12"/>
      <c r="AC41" s="12"/>
      <c r="AD41" s="12"/>
      <c r="AE41" s="12"/>
      <c r="AF41" s="12"/>
      <c r="AG41" s="12"/>
      <c r="AH41" s="12"/>
    </row>
    <row r="42" spans="1:34" s="6" customFormat="1" ht="18.75" customHeight="1" x14ac:dyDescent="0.45">
      <c r="A42" s="16">
        <v>23</v>
      </c>
      <c r="B42" s="138"/>
      <c r="C42" s="139"/>
      <c r="D42" s="140"/>
      <c r="E42" s="17"/>
      <c r="F42" s="18" t="str">
        <f t="shared" si="0"/>
        <v/>
      </c>
      <c r="G42" s="21"/>
      <c r="I42" s="85" t="s">
        <v>32</v>
      </c>
      <c r="J42" s="86"/>
      <c r="K42" s="167">
        <f t="shared" si="1"/>
        <v>0</v>
      </c>
      <c r="L42" s="168"/>
      <c r="O42" s="64"/>
      <c r="P42" s="64"/>
      <c r="Q42" s="63"/>
      <c r="R42" s="63"/>
      <c r="Y42" s="12"/>
      <c r="Z42" s="12"/>
      <c r="AA42" s="12"/>
      <c r="AB42" s="12"/>
      <c r="AC42" s="12"/>
      <c r="AD42" s="12"/>
      <c r="AE42" s="12"/>
      <c r="AF42" s="12"/>
      <c r="AG42" s="12"/>
      <c r="AH42" s="12"/>
    </row>
    <row r="43" spans="1:34" s="6" customFormat="1" ht="18.75" customHeight="1" x14ac:dyDescent="0.45">
      <c r="A43" s="16">
        <v>24</v>
      </c>
      <c r="B43" s="138"/>
      <c r="C43" s="139"/>
      <c r="D43" s="140"/>
      <c r="E43" s="17"/>
      <c r="F43" s="18" t="str">
        <f t="shared" si="0"/>
        <v/>
      </c>
      <c r="G43" s="21"/>
      <c r="I43" s="85" t="s">
        <v>33</v>
      </c>
      <c r="J43" s="86"/>
      <c r="K43" s="167">
        <f t="shared" si="1"/>
        <v>0</v>
      </c>
      <c r="L43" s="168"/>
      <c r="O43" s="83" t="s">
        <v>13</v>
      </c>
      <c r="P43" s="185"/>
      <c r="Q43" s="84"/>
      <c r="R43" s="57">
        <f>Q28+Q31+Q34+Q37</f>
        <v>0</v>
      </c>
      <c r="Y43" s="12"/>
      <c r="Z43" s="12"/>
      <c r="AA43" s="12"/>
      <c r="AB43" s="12"/>
      <c r="AC43" s="12"/>
      <c r="AD43" s="12"/>
      <c r="AE43" s="12"/>
      <c r="AF43" s="12"/>
      <c r="AG43" s="12"/>
      <c r="AH43" s="12"/>
    </row>
    <row r="44" spans="1:34" s="6" customFormat="1" ht="18.75" customHeight="1" x14ac:dyDescent="0.45">
      <c r="A44" s="16">
        <v>25</v>
      </c>
      <c r="B44" s="138"/>
      <c r="C44" s="139"/>
      <c r="D44" s="140"/>
      <c r="E44" s="17"/>
      <c r="F44" s="18" t="str">
        <f t="shared" si="0"/>
        <v/>
      </c>
      <c r="G44" s="21"/>
      <c r="I44" s="85" t="s">
        <v>34</v>
      </c>
      <c r="J44" s="86"/>
      <c r="K44" s="167">
        <f t="shared" si="1"/>
        <v>0</v>
      </c>
      <c r="L44" s="168"/>
      <c r="O44" s="83" t="s">
        <v>61</v>
      </c>
      <c r="P44" s="185"/>
      <c r="Q44" s="84"/>
      <c r="R44" s="80">
        <f t="shared" ref="R44:R45" si="2">Q29+Q32+Q35+Q38</f>
        <v>0</v>
      </c>
      <c r="Y44" s="12"/>
      <c r="Z44" s="12"/>
      <c r="AA44" s="12"/>
      <c r="AB44" s="12"/>
      <c r="AC44" s="12"/>
      <c r="AD44" s="12"/>
      <c r="AE44" s="12"/>
      <c r="AF44" s="12"/>
      <c r="AG44" s="12"/>
      <c r="AH44" s="12"/>
    </row>
    <row r="45" spans="1:34" s="6" customFormat="1" ht="18.75" customHeight="1" x14ac:dyDescent="0.45">
      <c r="A45" s="16">
        <v>30</v>
      </c>
      <c r="B45" s="138"/>
      <c r="C45" s="139"/>
      <c r="D45" s="140"/>
      <c r="E45" s="17"/>
      <c r="F45" s="18" t="str">
        <f t="shared" si="0"/>
        <v/>
      </c>
      <c r="G45" s="21"/>
      <c r="O45" s="83" t="s">
        <v>14</v>
      </c>
      <c r="P45" s="185"/>
      <c r="Q45" s="84"/>
      <c r="R45" s="80">
        <f t="shared" si="2"/>
        <v>0</v>
      </c>
      <c r="Y45" s="12"/>
      <c r="Z45" s="12"/>
      <c r="AA45" s="12"/>
      <c r="AB45" s="12"/>
      <c r="AC45" s="12"/>
      <c r="AD45" s="12"/>
      <c r="AE45" s="12"/>
      <c r="AF45" s="12"/>
      <c r="AG45" s="12"/>
      <c r="AH45" s="12"/>
    </row>
    <row r="46" spans="1:34" s="6" customFormat="1" ht="18.75" customHeight="1" x14ac:dyDescent="0.45">
      <c r="A46" s="16">
        <v>31</v>
      </c>
      <c r="B46" s="138"/>
      <c r="C46" s="139"/>
      <c r="D46" s="140"/>
      <c r="E46" s="17"/>
      <c r="F46" s="18" t="str">
        <f t="shared" si="0"/>
        <v/>
      </c>
      <c r="G46" s="21"/>
      <c r="I46" s="178" t="s">
        <v>12</v>
      </c>
      <c r="J46" s="179"/>
      <c r="K46" s="209">
        <f>SUM(K29:L44)</f>
        <v>0</v>
      </c>
      <c r="L46" s="210"/>
      <c r="O46" s="180" t="s">
        <v>52</v>
      </c>
      <c r="P46" s="208"/>
      <c r="Q46" s="181"/>
      <c r="R46" s="57">
        <f>SUM(R43:R45)</f>
        <v>0</v>
      </c>
      <c r="Y46" s="12"/>
      <c r="Z46" s="12"/>
      <c r="AA46" s="12"/>
      <c r="AB46" s="12"/>
      <c r="AC46" s="12"/>
      <c r="AD46" s="12"/>
      <c r="AE46" s="12"/>
      <c r="AF46" s="12"/>
      <c r="AG46" s="12"/>
      <c r="AH46" s="12"/>
    </row>
    <row r="47" spans="1:34" s="6" customFormat="1" ht="18.75" customHeight="1" x14ac:dyDescent="0.45">
      <c r="A47" s="16">
        <v>32</v>
      </c>
      <c r="B47" s="138"/>
      <c r="C47" s="139"/>
      <c r="D47" s="140"/>
      <c r="E47" s="17"/>
      <c r="F47" s="18" t="str">
        <f t="shared" si="0"/>
        <v/>
      </c>
      <c r="G47" s="21"/>
      <c r="X47" s="61"/>
      <c r="Y47" s="61"/>
      <c r="Z47" s="61"/>
      <c r="AA47" s="61"/>
      <c r="AB47" s="60"/>
      <c r="AC47" s="12"/>
      <c r="AD47" s="12"/>
      <c r="AG47" s="12"/>
    </row>
    <row r="48" spans="1:34" s="6" customFormat="1" ht="18.75" customHeight="1" x14ac:dyDescent="0.45">
      <c r="A48" s="16">
        <v>33</v>
      </c>
      <c r="B48" s="138"/>
      <c r="C48" s="139"/>
      <c r="D48" s="140"/>
      <c r="E48" s="17"/>
      <c r="F48" s="18" t="str">
        <f t="shared" si="0"/>
        <v/>
      </c>
      <c r="G48" s="21"/>
      <c r="I48" s="83" t="s">
        <v>13</v>
      </c>
      <c r="J48" s="185"/>
      <c r="K48" s="185"/>
      <c r="L48" s="84"/>
      <c r="M48" s="308">
        <f>K29+K33+K37+K41</f>
        <v>0</v>
      </c>
      <c r="N48" s="49"/>
      <c r="X48" s="61"/>
      <c r="Y48" s="61"/>
      <c r="Z48" s="61"/>
      <c r="AA48" s="61"/>
      <c r="AB48" s="60"/>
    </row>
    <row r="49" spans="1:28" s="6" customFormat="1" ht="18.75" customHeight="1" x14ac:dyDescent="0.45">
      <c r="A49" s="16">
        <v>34</v>
      </c>
      <c r="B49" s="138"/>
      <c r="C49" s="139"/>
      <c r="D49" s="140"/>
      <c r="E49" s="17"/>
      <c r="F49" s="18" t="str">
        <f t="shared" si="0"/>
        <v/>
      </c>
      <c r="G49" s="21"/>
      <c r="I49" s="83" t="s">
        <v>14</v>
      </c>
      <c r="J49" s="185"/>
      <c r="K49" s="185"/>
      <c r="L49" s="84"/>
      <c r="M49" s="308">
        <f t="shared" ref="M49:M51" si="3">K30+K34+K38+K42</f>
        <v>0</v>
      </c>
      <c r="N49" s="49"/>
      <c r="X49" s="61"/>
      <c r="Y49" s="61"/>
      <c r="Z49" s="61"/>
      <c r="AA49" s="61"/>
      <c r="AB49" s="60"/>
    </row>
    <row r="50" spans="1:28" s="6" customFormat="1" ht="18.75" customHeight="1" x14ac:dyDescent="0.45">
      <c r="A50" s="16">
        <v>35</v>
      </c>
      <c r="B50" s="138"/>
      <c r="C50" s="139"/>
      <c r="D50" s="140"/>
      <c r="E50" s="17"/>
      <c r="F50" s="18" t="str">
        <f t="shared" si="0"/>
        <v/>
      </c>
      <c r="G50" s="21"/>
      <c r="I50" s="83" t="s">
        <v>15</v>
      </c>
      <c r="J50" s="185"/>
      <c r="K50" s="185"/>
      <c r="L50" s="84"/>
      <c r="M50" s="308">
        <f t="shared" si="3"/>
        <v>0</v>
      </c>
      <c r="N50" s="49"/>
    </row>
    <row r="51" spans="1:28" s="6" customFormat="1" ht="18.75" customHeight="1" x14ac:dyDescent="0.45">
      <c r="A51" s="16">
        <v>40</v>
      </c>
      <c r="B51" s="138"/>
      <c r="C51" s="139"/>
      <c r="D51" s="140"/>
      <c r="E51" s="17"/>
      <c r="F51" s="18" t="str">
        <f t="shared" si="0"/>
        <v/>
      </c>
      <c r="G51" s="21"/>
      <c r="I51" s="142" t="s">
        <v>16</v>
      </c>
      <c r="J51" s="142"/>
      <c r="K51" s="142"/>
      <c r="L51" s="142"/>
      <c r="M51" s="308">
        <f t="shared" si="3"/>
        <v>0</v>
      </c>
      <c r="N51" s="49"/>
    </row>
    <row r="52" spans="1:28" s="6" customFormat="1" ht="18.75" customHeight="1" x14ac:dyDescent="0.45">
      <c r="A52" s="16">
        <v>41</v>
      </c>
      <c r="B52" s="138"/>
      <c r="C52" s="139"/>
      <c r="D52" s="140"/>
      <c r="E52" s="17"/>
      <c r="F52" s="18" t="str">
        <f t="shared" si="0"/>
        <v/>
      </c>
      <c r="G52" s="21"/>
      <c r="I52" s="180" t="s">
        <v>17</v>
      </c>
      <c r="J52" s="208"/>
      <c r="K52" s="208"/>
      <c r="L52" s="181"/>
      <c r="M52" s="57">
        <f>SUM(M48:M51)</f>
        <v>0</v>
      </c>
      <c r="N52" s="49"/>
    </row>
    <row r="53" spans="1:28" s="6" customFormat="1" ht="18.75" customHeight="1" x14ac:dyDescent="0.45">
      <c r="A53" s="16">
        <v>42</v>
      </c>
      <c r="B53" s="138"/>
      <c r="C53" s="139"/>
      <c r="D53" s="140"/>
      <c r="E53" s="17"/>
      <c r="F53" s="18" t="str">
        <f t="shared" si="0"/>
        <v/>
      </c>
      <c r="G53" s="21"/>
      <c r="I53" s="83" t="s">
        <v>18</v>
      </c>
      <c r="J53" s="185"/>
      <c r="K53" s="185"/>
      <c r="L53" s="84"/>
      <c r="M53" s="57">
        <f>COUNTA(B28:D75)</f>
        <v>0</v>
      </c>
      <c r="N53" s="49"/>
    </row>
    <row r="54" spans="1:28" s="6" customFormat="1" ht="18.75" customHeight="1" x14ac:dyDescent="0.45">
      <c r="A54" s="16">
        <v>43</v>
      </c>
      <c r="B54" s="138"/>
      <c r="C54" s="139"/>
      <c r="D54" s="140"/>
      <c r="E54" s="17"/>
      <c r="F54" s="18" t="str">
        <f t="shared" si="0"/>
        <v/>
      </c>
      <c r="G54" s="21"/>
      <c r="I54" s="83" t="s">
        <v>44</v>
      </c>
      <c r="J54" s="185"/>
      <c r="K54" s="185"/>
      <c r="L54" s="84"/>
      <c r="M54" s="57">
        <f>SUM(F65:F75)</f>
        <v>0</v>
      </c>
      <c r="N54" s="49"/>
    </row>
    <row r="55" spans="1:28" s="6" customFormat="1" ht="18.75" customHeight="1" x14ac:dyDescent="0.45">
      <c r="A55" s="16">
        <v>44</v>
      </c>
      <c r="B55" s="138"/>
      <c r="C55" s="139"/>
      <c r="D55" s="140"/>
      <c r="E55" s="17"/>
      <c r="F55" s="18" t="str">
        <f t="shared" si="0"/>
        <v/>
      </c>
      <c r="G55" s="21"/>
    </row>
    <row r="56" spans="1:28" s="6" customFormat="1" ht="18.75" customHeight="1" x14ac:dyDescent="0.45">
      <c r="A56" s="16">
        <v>45</v>
      </c>
      <c r="B56" s="138"/>
      <c r="C56" s="139"/>
      <c r="D56" s="140"/>
      <c r="E56" s="17"/>
      <c r="F56" s="18" t="str">
        <f t="shared" si="0"/>
        <v/>
      </c>
      <c r="G56" s="21"/>
    </row>
    <row r="57" spans="1:28" s="6" customFormat="1" ht="18.75" customHeight="1" x14ac:dyDescent="0.45">
      <c r="A57" s="16">
        <v>50</v>
      </c>
      <c r="B57" s="138"/>
      <c r="C57" s="139"/>
      <c r="D57" s="140"/>
      <c r="E57" s="17"/>
      <c r="F57" s="18" t="str">
        <f t="shared" si="0"/>
        <v/>
      </c>
      <c r="G57" s="21"/>
    </row>
    <row r="58" spans="1:28" s="6" customFormat="1" ht="18.75" customHeight="1" x14ac:dyDescent="0.45">
      <c r="A58" s="16">
        <v>51</v>
      </c>
      <c r="B58" s="138"/>
      <c r="C58" s="139"/>
      <c r="D58" s="140"/>
      <c r="E58" s="17"/>
      <c r="F58" s="18" t="str">
        <f t="shared" si="0"/>
        <v/>
      </c>
      <c r="G58" s="21"/>
    </row>
    <row r="59" spans="1:28" s="6" customFormat="1" ht="18.75" customHeight="1" x14ac:dyDescent="0.45">
      <c r="A59" s="16">
        <v>52</v>
      </c>
      <c r="B59" s="138"/>
      <c r="C59" s="139"/>
      <c r="D59" s="140"/>
      <c r="E59" s="17"/>
      <c r="F59" s="18" t="str">
        <f t="shared" si="0"/>
        <v/>
      </c>
      <c r="G59" s="21"/>
    </row>
    <row r="60" spans="1:28" s="6" customFormat="1" ht="18.75" customHeight="1" x14ac:dyDescent="0.45">
      <c r="A60" s="16">
        <v>53</v>
      </c>
      <c r="B60" s="138"/>
      <c r="C60" s="139"/>
      <c r="D60" s="140"/>
      <c r="E60" s="17"/>
      <c r="F60" s="18" t="str">
        <f t="shared" si="0"/>
        <v/>
      </c>
      <c r="G60" s="21"/>
    </row>
    <row r="61" spans="1:28" s="6" customFormat="1" ht="18.75" customHeight="1" x14ac:dyDescent="0.45">
      <c r="A61" s="16">
        <v>54</v>
      </c>
      <c r="B61" s="138"/>
      <c r="C61" s="139"/>
      <c r="D61" s="140"/>
      <c r="E61" s="17"/>
      <c r="F61" s="18" t="str">
        <f t="shared" si="0"/>
        <v/>
      </c>
      <c r="G61" s="21"/>
    </row>
    <row r="62" spans="1:28" s="6" customFormat="1" ht="18.75" customHeight="1" x14ac:dyDescent="0.45">
      <c r="A62" s="16">
        <v>55</v>
      </c>
      <c r="B62" s="138"/>
      <c r="C62" s="139"/>
      <c r="D62" s="140"/>
      <c r="E62" s="17"/>
      <c r="F62" s="18" t="str">
        <f t="shared" si="0"/>
        <v/>
      </c>
      <c r="G62" s="21"/>
    </row>
    <row r="63" spans="1:28" s="6" customFormat="1" ht="18.75" customHeight="1" x14ac:dyDescent="0.45">
      <c r="A63" s="16">
        <v>0</v>
      </c>
      <c r="B63" s="138"/>
      <c r="C63" s="139"/>
      <c r="D63" s="140"/>
      <c r="E63" s="17"/>
      <c r="F63" s="18" t="str">
        <f t="shared" si="0"/>
        <v/>
      </c>
      <c r="G63" s="21"/>
    </row>
    <row r="64" spans="1:28" s="6" customFormat="1" ht="18.75" customHeight="1" x14ac:dyDescent="0.45">
      <c r="A64" s="19" t="s">
        <v>19</v>
      </c>
      <c r="B64" s="138"/>
      <c r="C64" s="139"/>
      <c r="D64" s="140"/>
      <c r="E64" s="17"/>
      <c r="F64" s="18" t="str">
        <f t="shared" si="0"/>
        <v/>
      </c>
      <c r="G64" s="21"/>
    </row>
    <row r="65" spans="1:35" s="6" customFormat="1" ht="18.75" customHeight="1" x14ac:dyDescent="0.45">
      <c r="A65" s="143" t="s">
        <v>45</v>
      </c>
      <c r="B65" s="138"/>
      <c r="C65" s="139"/>
      <c r="D65" s="140"/>
      <c r="E65" s="17"/>
      <c r="F65" s="18" t="str">
        <f t="shared" si="0"/>
        <v/>
      </c>
      <c r="G65" s="21"/>
    </row>
    <row r="66" spans="1:35" s="6" customFormat="1" ht="18.75" customHeight="1" x14ac:dyDescent="0.45">
      <c r="A66" s="144"/>
      <c r="B66" s="138"/>
      <c r="C66" s="139"/>
      <c r="D66" s="140"/>
      <c r="E66" s="17"/>
      <c r="F66" s="18" t="str">
        <f t="shared" si="0"/>
        <v/>
      </c>
      <c r="G66" s="21"/>
    </row>
    <row r="67" spans="1:35" s="6" customFormat="1" ht="18.75" customHeight="1" x14ac:dyDescent="0.45">
      <c r="A67" s="144"/>
      <c r="B67" s="138"/>
      <c r="C67" s="139"/>
      <c r="D67" s="140"/>
      <c r="E67" s="17"/>
      <c r="F67" s="18" t="str">
        <f t="shared" si="0"/>
        <v/>
      </c>
      <c r="G67" s="21"/>
    </row>
    <row r="68" spans="1:35" s="6" customFormat="1" ht="18.75" customHeight="1" x14ac:dyDescent="0.45">
      <c r="A68" s="144"/>
      <c r="B68" s="138"/>
      <c r="C68" s="139"/>
      <c r="D68" s="140"/>
      <c r="E68" s="17"/>
      <c r="F68" s="18" t="str">
        <f t="shared" si="0"/>
        <v/>
      </c>
      <c r="G68" s="21"/>
    </row>
    <row r="69" spans="1:35" s="6" customFormat="1" ht="18.75" customHeight="1" x14ac:dyDescent="0.45">
      <c r="A69" s="144"/>
      <c r="B69" s="138"/>
      <c r="C69" s="139"/>
      <c r="D69" s="140"/>
      <c r="E69" s="17"/>
      <c r="F69" s="18" t="str">
        <f t="shared" si="0"/>
        <v/>
      </c>
      <c r="G69" s="21"/>
    </row>
    <row r="70" spans="1:35" s="6" customFormat="1" ht="18.75" customHeight="1" x14ac:dyDescent="0.45">
      <c r="A70" s="144"/>
      <c r="B70" s="138"/>
      <c r="C70" s="139"/>
      <c r="D70" s="140"/>
      <c r="E70" s="17"/>
      <c r="F70" s="18" t="str">
        <f t="shared" si="0"/>
        <v/>
      </c>
      <c r="G70" s="21"/>
    </row>
    <row r="71" spans="1:35" s="6" customFormat="1" ht="18.75" customHeight="1" x14ac:dyDescent="0.45">
      <c r="A71" s="144"/>
      <c r="B71" s="138"/>
      <c r="C71" s="139"/>
      <c r="D71" s="140"/>
      <c r="E71" s="17"/>
      <c r="F71" s="18" t="str">
        <f t="shared" si="0"/>
        <v/>
      </c>
      <c r="G71" s="7"/>
      <c r="H71" s="7"/>
      <c r="I71" s="7"/>
      <c r="O71" s="8"/>
      <c r="P71" s="8"/>
      <c r="Q71" s="8"/>
    </row>
    <row r="72" spans="1:35" s="6" customFormat="1" ht="18.75" customHeight="1" x14ac:dyDescent="0.45">
      <c r="A72" s="144"/>
      <c r="B72" s="138"/>
      <c r="C72" s="139"/>
      <c r="D72" s="140"/>
      <c r="E72" s="17"/>
      <c r="F72" s="18" t="str">
        <f t="shared" si="0"/>
        <v/>
      </c>
      <c r="G72" s="7"/>
      <c r="H72" s="7"/>
      <c r="I72" s="7"/>
      <c r="O72" s="8"/>
      <c r="P72" s="8"/>
      <c r="Q72" s="8"/>
    </row>
    <row r="73" spans="1:35" s="6" customFormat="1" ht="18.75" customHeight="1" x14ac:dyDescent="0.45">
      <c r="A73" s="144"/>
      <c r="B73" s="138"/>
      <c r="C73" s="139"/>
      <c r="D73" s="140"/>
      <c r="E73" s="17"/>
      <c r="F73" s="18" t="str">
        <f t="shared" si="0"/>
        <v/>
      </c>
      <c r="G73" s="7"/>
      <c r="H73" s="7"/>
      <c r="I73" s="7"/>
      <c r="O73" s="8"/>
      <c r="P73" s="8"/>
      <c r="Q73" s="8"/>
    </row>
    <row r="74" spans="1:35" s="6" customFormat="1" ht="18.75" customHeight="1" x14ac:dyDescent="0.45">
      <c r="A74" s="144"/>
      <c r="B74" s="138"/>
      <c r="C74" s="139"/>
      <c r="D74" s="140"/>
      <c r="E74" s="17"/>
      <c r="F74" s="18" t="str">
        <f t="shared" si="0"/>
        <v/>
      </c>
      <c r="G74" s="7"/>
      <c r="H74" s="7"/>
      <c r="I74" s="7"/>
      <c r="O74" s="8"/>
      <c r="P74" s="8"/>
      <c r="Q74" s="8"/>
      <c r="AE74"/>
      <c r="AF74"/>
      <c r="AH74"/>
      <c r="AI74"/>
    </row>
    <row r="75" spans="1:35" ht="18.75" customHeight="1" x14ac:dyDescent="0.45">
      <c r="A75" s="145"/>
      <c r="B75" s="138"/>
      <c r="C75" s="139"/>
      <c r="D75" s="140"/>
      <c r="E75" s="17"/>
      <c r="F75" s="18" t="str">
        <f t="shared" si="0"/>
        <v/>
      </c>
      <c r="G75" s="6"/>
      <c r="H75" s="6"/>
      <c r="I75" s="6"/>
      <c r="J75" s="6"/>
      <c r="K75" s="6"/>
      <c r="L75" s="9"/>
      <c r="M75" s="6"/>
      <c r="N75" s="6"/>
      <c r="O75" s="6"/>
      <c r="P75" s="6"/>
      <c r="Q75" s="6"/>
      <c r="R75" s="6"/>
      <c r="S75" s="6"/>
    </row>
    <row r="76" spans="1:35" ht="18.75" customHeight="1" x14ac:dyDescent="0.5">
      <c r="E76" s="4"/>
      <c r="F76" s="4"/>
      <c r="G76" s="4"/>
      <c r="H76" s="4"/>
      <c r="I76" s="4"/>
      <c r="J76" s="4"/>
    </row>
    <row r="77" spans="1:35" ht="18.75" customHeight="1" x14ac:dyDescent="0.5">
      <c r="E77" s="4"/>
      <c r="F77" s="4"/>
      <c r="G77" s="4"/>
      <c r="H77" s="4"/>
      <c r="I77" s="4"/>
      <c r="J77" s="4"/>
    </row>
    <row r="78" spans="1:35" ht="18.75" customHeight="1" x14ac:dyDescent="0.5">
      <c r="E78" s="5"/>
      <c r="F78" s="5"/>
      <c r="G78" s="5"/>
      <c r="H78" s="5"/>
      <c r="I78" s="5"/>
      <c r="J78" s="5"/>
    </row>
    <row r="79" spans="1:35" ht="18.75" customHeight="1" x14ac:dyDescent="0.5">
      <c r="E79" s="5"/>
      <c r="F79" s="5"/>
      <c r="G79" s="5"/>
      <c r="H79" s="5"/>
      <c r="I79" s="5"/>
      <c r="J79" s="5"/>
    </row>
    <row r="80" spans="1:35" ht="18.75" customHeight="1" x14ac:dyDescent="0.5">
      <c r="E80" s="5"/>
      <c r="F80" s="5"/>
      <c r="G80" s="5"/>
      <c r="H80" s="5"/>
      <c r="I80" s="5"/>
      <c r="J80" s="5"/>
    </row>
    <row r="81" spans="5:10" ht="18.75" customHeight="1" x14ac:dyDescent="0.5">
      <c r="E81" s="5"/>
      <c r="F81" s="5"/>
      <c r="G81" s="5"/>
      <c r="H81" s="5"/>
      <c r="I81" s="5"/>
      <c r="J81" s="5"/>
    </row>
    <row r="82" spans="5:10" ht="18.75" customHeight="1" x14ac:dyDescent="0.5">
      <c r="E82" s="4"/>
      <c r="F82" s="4"/>
      <c r="G82" s="4"/>
      <c r="H82" s="4"/>
      <c r="I82" s="4"/>
      <c r="J82" s="4"/>
    </row>
    <row r="83" spans="5:10" ht="18.75" customHeight="1" x14ac:dyDescent="0.5">
      <c r="E83" s="4"/>
      <c r="F83" s="4"/>
      <c r="G83" s="4"/>
      <c r="H83" s="4"/>
      <c r="I83" s="4"/>
      <c r="J83" s="4"/>
    </row>
    <row r="84" spans="5:10" ht="18.75" customHeight="1" x14ac:dyDescent="0.35">
      <c r="E84" s="3"/>
      <c r="F84" s="3"/>
      <c r="G84" s="3"/>
      <c r="H84" s="3"/>
      <c r="I84" s="3"/>
      <c r="J84" s="3"/>
    </row>
    <row r="85" spans="5:10" ht="18.75" customHeight="1" x14ac:dyDescent="0.35">
      <c r="E85" s="3"/>
      <c r="F85" s="3"/>
      <c r="G85" s="3"/>
      <c r="H85" s="3"/>
      <c r="I85" s="3"/>
      <c r="J85" s="3"/>
    </row>
    <row r="86" spans="5:10" ht="18.75" customHeight="1" x14ac:dyDescent="0.35">
      <c r="E86" s="3"/>
      <c r="F86" s="3"/>
      <c r="G86" s="3"/>
      <c r="H86" s="3"/>
      <c r="I86" s="3"/>
      <c r="J86" s="3"/>
    </row>
    <row r="87" spans="5:10" ht="18.75" customHeight="1" x14ac:dyDescent="0.35">
      <c r="E87" s="3"/>
      <c r="F87" s="3"/>
      <c r="G87" s="3"/>
      <c r="H87" s="3"/>
      <c r="I87" s="3"/>
      <c r="J87" s="3"/>
    </row>
    <row r="88" spans="5:10" ht="18.75" customHeight="1" x14ac:dyDescent="0.3"/>
    <row r="89" spans="5:10" ht="18.75" customHeight="1" x14ac:dyDescent="0.3"/>
    <row r="90" spans="5:10" ht="18.75" customHeight="1" x14ac:dyDescent="0.3"/>
    <row r="91" spans="5:10" ht="18.75" customHeight="1" x14ac:dyDescent="0.3"/>
    <row r="92" spans="5:10" ht="18.75" customHeight="1" x14ac:dyDescent="0.3"/>
    <row r="93" spans="5:10" ht="18.75" customHeight="1" x14ac:dyDescent="0.3"/>
    <row r="94" spans="5:10" ht="18.75" customHeight="1" x14ac:dyDescent="0.3"/>
    <row r="95" spans="5:10" ht="18.75" customHeight="1" x14ac:dyDescent="0.3"/>
    <row r="96" spans="5:10" ht="18.75" customHeight="1" x14ac:dyDescent="0.3"/>
    <row r="97" ht="18.75" customHeight="1" x14ac:dyDescent="0.3"/>
  </sheetData>
  <dataConsolidate/>
  <mergeCells count="174">
    <mergeCell ref="O36:P36"/>
    <mergeCell ref="Q32:R32"/>
    <mergeCell ref="Q36:R36"/>
    <mergeCell ref="O41:P41"/>
    <mergeCell ref="Q41:R41"/>
    <mergeCell ref="I33:J33"/>
    <mergeCell ref="I34:J34"/>
    <mergeCell ref="I40:J40"/>
    <mergeCell ref="K33:L33"/>
    <mergeCell ref="K34:L34"/>
    <mergeCell ref="K40:L40"/>
    <mergeCell ref="K46:L46"/>
    <mergeCell ref="I46:J46"/>
    <mergeCell ref="I48:L48"/>
    <mergeCell ref="O39:P39"/>
    <mergeCell ref="Q39:R39"/>
    <mergeCell ref="I52:L52"/>
    <mergeCell ref="I53:L53"/>
    <mergeCell ref="I54:L54"/>
    <mergeCell ref="O46:Q46"/>
    <mergeCell ref="Q38:R38"/>
    <mergeCell ref="O43:Q43"/>
    <mergeCell ref="Q37:R37"/>
    <mergeCell ref="O37:P37"/>
    <mergeCell ref="O38:P38"/>
    <mergeCell ref="F5:L5"/>
    <mergeCell ref="F6:L6"/>
    <mergeCell ref="F7:L7"/>
    <mergeCell ref="F8:L8"/>
    <mergeCell ref="F9:L9"/>
    <mergeCell ref="F10:L12"/>
    <mergeCell ref="F3:L3"/>
    <mergeCell ref="I31:J31"/>
    <mergeCell ref="I32:J32"/>
    <mergeCell ref="K31:L31"/>
    <mergeCell ref="K32:L32"/>
    <mergeCell ref="A1:S1"/>
    <mergeCell ref="I35:J35"/>
    <mergeCell ref="K35:L35"/>
    <mergeCell ref="I36:J36"/>
    <mergeCell ref="K36:L36"/>
    <mergeCell ref="I37:J37"/>
    <mergeCell ref="K37:L37"/>
    <mergeCell ref="I38:J38"/>
    <mergeCell ref="K38:L38"/>
    <mergeCell ref="I39:J39"/>
    <mergeCell ref="K39:L39"/>
    <mergeCell ref="C5:E5"/>
    <mergeCell ref="C6:E6"/>
    <mergeCell ref="C7:E7"/>
    <mergeCell ref="C2:E2"/>
    <mergeCell ref="C3:E3"/>
    <mergeCell ref="C4:E4"/>
    <mergeCell ref="A14:B14"/>
    <mergeCell ref="C14:G14"/>
    <mergeCell ref="I14:J14"/>
    <mergeCell ref="K14:O14"/>
    <mergeCell ref="F2:L2"/>
    <mergeCell ref="F4:L4"/>
    <mergeCell ref="A15:B16"/>
    <mergeCell ref="C15:G16"/>
    <mergeCell ref="C8:E8"/>
    <mergeCell ref="C9:E9"/>
    <mergeCell ref="C10:E10"/>
    <mergeCell ref="K20:L20"/>
    <mergeCell ref="N20:O20"/>
    <mergeCell ref="C21:D21"/>
    <mergeCell ref="F21:G21"/>
    <mergeCell ref="K21:L21"/>
    <mergeCell ref="N21:O21"/>
    <mergeCell ref="A17:B17"/>
    <mergeCell ref="C17:G17"/>
    <mergeCell ref="I17:J17"/>
    <mergeCell ref="K17:O17"/>
    <mergeCell ref="A18:B21"/>
    <mergeCell ref="C18:G19"/>
    <mergeCell ref="I18:J21"/>
    <mergeCell ref="K18:O19"/>
    <mergeCell ref="C20:D20"/>
    <mergeCell ref="F20:G20"/>
    <mergeCell ref="I15:J16"/>
    <mergeCell ref="K15:O16"/>
    <mergeCell ref="A22:B22"/>
    <mergeCell ref="C22:G22"/>
    <mergeCell ref="I22:J22"/>
    <mergeCell ref="K22:O22"/>
    <mergeCell ref="A26:L26"/>
    <mergeCell ref="O26:R26"/>
    <mergeCell ref="I29:J29"/>
    <mergeCell ref="I30:J30"/>
    <mergeCell ref="I27:J28"/>
    <mergeCell ref="K27:L28"/>
    <mergeCell ref="O29:P29"/>
    <mergeCell ref="O30:P30"/>
    <mergeCell ref="K29:L29"/>
    <mergeCell ref="K30:L30"/>
    <mergeCell ref="Q29:R29"/>
    <mergeCell ref="Q30:R30"/>
    <mergeCell ref="B29:D29"/>
    <mergeCell ref="B30:D30"/>
    <mergeCell ref="B27:D27"/>
    <mergeCell ref="O27:P27"/>
    <mergeCell ref="Q27:R27"/>
    <mergeCell ref="B28:D28"/>
    <mergeCell ref="O28:P28"/>
    <mergeCell ref="Q28:R28"/>
    <mergeCell ref="O34:P34"/>
    <mergeCell ref="O35:P35"/>
    <mergeCell ref="Q31:R31"/>
    <mergeCell ref="Q33:R33"/>
    <mergeCell ref="Q34:R34"/>
    <mergeCell ref="Q35:R35"/>
    <mergeCell ref="O33:P33"/>
    <mergeCell ref="O31:P31"/>
    <mergeCell ref="O32:P32"/>
    <mergeCell ref="B33:D33"/>
    <mergeCell ref="B34:D34"/>
    <mergeCell ref="K43:L43"/>
    <mergeCell ref="B46:D46"/>
    <mergeCell ref="B43:D43"/>
    <mergeCell ref="B44:D44"/>
    <mergeCell ref="B47:D47"/>
    <mergeCell ref="B38:D38"/>
    <mergeCell ref="B39:D39"/>
    <mergeCell ref="B37:D37"/>
    <mergeCell ref="I43:J43"/>
    <mergeCell ref="I44:J44"/>
    <mergeCell ref="K44:L44"/>
    <mergeCell ref="I41:J41"/>
    <mergeCell ref="K41:L41"/>
    <mergeCell ref="B40:D40"/>
    <mergeCell ref="B35:D35"/>
    <mergeCell ref="B36:D36"/>
    <mergeCell ref="B41:D41"/>
    <mergeCell ref="B48:D48"/>
    <mergeCell ref="B45:D45"/>
    <mergeCell ref="B56:D56"/>
    <mergeCell ref="B31:D31"/>
    <mergeCell ref="B32:D32"/>
    <mergeCell ref="I49:L49"/>
    <mergeCell ref="B42:D42"/>
    <mergeCell ref="B53:D53"/>
    <mergeCell ref="B54:D54"/>
    <mergeCell ref="B51:D51"/>
    <mergeCell ref="B52:D52"/>
    <mergeCell ref="B49:D49"/>
    <mergeCell ref="B50:D50"/>
    <mergeCell ref="I50:L50"/>
    <mergeCell ref="I42:J42"/>
    <mergeCell ref="K42:L42"/>
    <mergeCell ref="B61:D61"/>
    <mergeCell ref="O44:Q44"/>
    <mergeCell ref="B57:D57"/>
    <mergeCell ref="B58:D58"/>
    <mergeCell ref="A65:A75"/>
    <mergeCell ref="B65:D65"/>
    <mergeCell ref="B66:D66"/>
    <mergeCell ref="B67:D67"/>
    <mergeCell ref="B68:D68"/>
    <mergeCell ref="B62:D62"/>
    <mergeCell ref="B75:D75"/>
    <mergeCell ref="B69:D69"/>
    <mergeCell ref="B70:D70"/>
    <mergeCell ref="B71:D71"/>
    <mergeCell ref="B72:D72"/>
    <mergeCell ref="B73:D73"/>
    <mergeCell ref="B74:D74"/>
    <mergeCell ref="B64:D64"/>
    <mergeCell ref="B63:D63"/>
    <mergeCell ref="B59:D59"/>
    <mergeCell ref="B60:D60"/>
    <mergeCell ref="O45:Q45"/>
    <mergeCell ref="I51:L51"/>
    <mergeCell ref="B55:D55"/>
  </mergeCells>
  <conditionalFormatting sqref="K14:O22">
    <cfRule type="cellIs" dxfId="5" priority="1" operator="equal">
      <formula>0</formula>
    </cfRule>
  </conditionalFormatting>
  <dataValidations count="6">
    <dataValidation type="list" allowBlank="1" showInputMessage="1" showErrorMessage="1" sqref="E28:E75" xr:uid="{56589A88-9245-4F69-9EFE-8738D3A8D576}">
      <formula1>$I$29:$I$44</formula1>
    </dataValidation>
    <dataValidation type="list" allowBlank="1" showInputMessage="1" showErrorMessage="1" sqref="F4:L4" xr:uid="{00000000-0002-0000-0300-000005000000}">
      <formula1>$AE$2:$AE$8</formula1>
    </dataValidation>
    <dataValidation type="list" allowBlank="1" showInputMessage="1" showErrorMessage="1" sqref="N4:O4" xr:uid="{00000000-0002-0000-0300-000000000000}">
      <formula1>$AE$2:$AE$24</formula1>
    </dataValidation>
    <dataValidation type="list" allowBlank="1" showInputMessage="1" showErrorMessage="1" sqref="F7:L7" xr:uid="{00000000-0002-0000-0300-000006000000}">
      <formula1>$AH$2:$AH$8</formula1>
    </dataValidation>
    <dataValidation type="list" allowBlank="1" showInputMessage="1" showErrorMessage="1" sqref="N7:O7" xr:uid="{00000000-0002-0000-0300-000002000000}">
      <formula1>$AH$2:$AH$24</formula1>
    </dataValidation>
    <dataValidation type="list" allowBlank="1" showInputMessage="1" showErrorMessage="1" sqref="N6:O6 N9:O9" xr:uid="{00000000-0002-0000-0300-000001000000}">
      <formula1>#REF!</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93C4E-5C2D-45E5-8BF1-0B2271316C52}">
  <sheetPr>
    <tabColor theme="0" tint="-0.34998626667073579"/>
  </sheetPr>
  <dimension ref="A1:AJ94"/>
  <sheetViews>
    <sheetView showGridLines="0" zoomScaleNormal="100" zoomScaleSheetLayoutView="40" zoomScalePageLayoutView="40" workbookViewId="0">
      <selection activeCell="F4" sqref="F4:L4"/>
    </sheetView>
  </sheetViews>
  <sheetFormatPr defaultColWidth="8.85546875" defaultRowHeight="18.75" x14ac:dyDescent="0.3"/>
  <cols>
    <col min="1" max="1" width="8.85546875" style="1" customWidth="1"/>
    <col min="2" max="15" width="8.85546875" customWidth="1"/>
    <col min="16" max="16" width="8.85546875" style="2" customWidth="1"/>
    <col min="17" max="18" width="8.85546875" customWidth="1"/>
    <col min="20" max="23" width="8.85546875" customWidth="1"/>
    <col min="30" max="30" width="16.42578125" bestFit="1" customWidth="1"/>
    <col min="31" max="31" width="58.28515625" bestFit="1" customWidth="1"/>
    <col min="32" max="32" width="16.42578125" bestFit="1" customWidth="1"/>
    <col min="33" max="34" width="21" bestFit="1" customWidth="1"/>
    <col min="35" max="35" width="71.5703125" bestFit="1" customWidth="1"/>
    <col min="36" max="36" width="16.42578125" bestFit="1" customWidth="1"/>
  </cols>
  <sheetData>
    <row r="1" spans="1:36" ht="24.75" customHeight="1" thickBot="1" x14ac:dyDescent="0.35">
      <c r="A1" s="173" t="s">
        <v>237</v>
      </c>
      <c r="B1" s="173"/>
      <c r="C1" s="173"/>
      <c r="D1" s="173"/>
      <c r="E1" s="173"/>
      <c r="F1" s="173"/>
      <c r="G1" s="173"/>
      <c r="H1" s="173"/>
      <c r="I1" s="173"/>
      <c r="J1" s="173"/>
      <c r="K1" s="173"/>
      <c r="L1" s="173"/>
      <c r="M1" s="173"/>
      <c r="N1" s="173"/>
      <c r="O1" s="173"/>
      <c r="P1" s="173"/>
      <c r="Q1" s="173"/>
      <c r="R1" s="173"/>
      <c r="S1" s="173"/>
    </row>
    <row r="2" spans="1:36" x14ac:dyDescent="0.3">
      <c r="A2"/>
      <c r="C2" s="98" t="s">
        <v>46</v>
      </c>
      <c r="D2" s="99"/>
      <c r="E2" s="99"/>
      <c r="F2" s="104"/>
      <c r="G2" s="105"/>
      <c r="H2" s="105"/>
      <c r="I2" s="105"/>
      <c r="J2" s="105"/>
      <c r="K2" s="105"/>
      <c r="L2" s="106"/>
      <c r="M2" s="35"/>
      <c r="N2" s="35"/>
      <c r="O2" s="35"/>
      <c r="AE2" s="50" t="s">
        <v>79</v>
      </c>
      <c r="AF2" s="34" t="s">
        <v>79</v>
      </c>
      <c r="AG2" s="34" t="s">
        <v>79</v>
      </c>
      <c r="AH2" s="34" t="s">
        <v>79</v>
      </c>
      <c r="AI2" s="50" t="s">
        <v>79</v>
      </c>
      <c r="AJ2" s="50" t="s">
        <v>79</v>
      </c>
    </row>
    <row r="3" spans="1:36" ht="18.75" customHeight="1" x14ac:dyDescent="0.25">
      <c r="A3"/>
      <c r="C3" s="100" t="s">
        <v>74</v>
      </c>
      <c r="D3" s="101"/>
      <c r="E3" s="101"/>
      <c r="F3" s="107"/>
      <c r="G3" s="108"/>
      <c r="H3" s="108"/>
      <c r="I3" s="108"/>
      <c r="J3" s="108"/>
      <c r="K3" s="108"/>
      <c r="L3" s="109"/>
      <c r="M3" s="35"/>
      <c r="N3" s="35"/>
      <c r="O3" s="35"/>
      <c r="P3" s="39"/>
      <c r="Q3" s="39"/>
      <c r="R3" s="39"/>
      <c r="AE3" s="59" t="s">
        <v>379</v>
      </c>
      <c r="AF3" s="59" t="s">
        <v>242</v>
      </c>
      <c r="AG3" t="s">
        <v>210</v>
      </c>
      <c r="AH3" s="74" t="s">
        <v>210</v>
      </c>
      <c r="AI3" s="59" t="s">
        <v>181</v>
      </c>
      <c r="AJ3" s="59" t="s">
        <v>182</v>
      </c>
    </row>
    <row r="4" spans="1:36" ht="18.75" customHeight="1" x14ac:dyDescent="0.25">
      <c r="A4"/>
      <c r="C4" s="102" t="s">
        <v>105</v>
      </c>
      <c r="D4" s="103"/>
      <c r="E4" s="103"/>
      <c r="F4" s="110" t="s">
        <v>79</v>
      </c>
      <c r="G4" s="111"/>
      <c r="H4" s="111"/>
      <c r="I4" s="111"/>
      <c r="J4" s="111"/>
      <c r="K4" s="111"/>
      <c r="L4" s="112"/>
      <c r="M4" s="35"/>
      <c r="N4" s="35"/>
      <c r="O4" s="35"/>
      <c r="P4" s="39"/>
      <c r="Q4" s="39"/>
      <c r="R4" s="39"/>
      <c r="AE4" s="59" t="s">
        <v>378</v>
      </c>
      <c r="AF4" s="59" t="s">
        <v>241</v>
      </c>
      <c r="AG4" s="59" t="s">
        <v>86</v>
      </c>
      <c r="AH4" s="78" t="s">
        <v>451</v>
      </c>
      <c r="AI4" s="59" t="s">
        <v>231</v>
      </c>
      <c r="AJ4" s="59" t="s">
        <v>184</v>
      </c>
    </row>
    <row r="5" spans="1:36" ht="18.75" customHeight="1" x14ac:dyDescent="0.25">
      <c r="A5"/>
      <c r="C5" s="100" t="s">
        <v>103</v>
      </c>
      <c r="D5" s="101"/>
      <c r="E5" s="101"/>
      <c r="F5" s="110" t="str">
        <f>VLOOKUP(F4,$AE$2:$AF$4,2,FALSE)</f>
        <v>_ _ _ _ _ _ _ _ _ _ _</v>
      </c>
      <c r="G5" s="111"/>
      <c r="H5" s="111"/>
      <c r="I5" s="111"/>
      <c r="J5" s="111"/>
      <c r="K5" s="111"/>
      <c r="L5" s="112"/>
      <c r="M5" s="35"/>
      <c r="N5" s="35"/>
      <c r="O5" s="35"/>
      <c r="P5" s="39"/>
      <c r="Q5" s="39"/>
      <c r="R5" s="39"/>
      <c r="AE5" s="59"/>
      <c r="AF5" s="59"/>
      <c r="AG5" s="59" t="s">
        <v>110</v>
      </c>
      <c r="AH5" s="78" t="s">
        <v>452</v>
      </c>
      <c r="AI5" s="59" t="s">
        <v>177</v>
      </c>
      <c r="AJ5" s="59" t="s">
        <v>183</v>
      </c>
    </row>
    <row r="6" spans="1:36" ht="18.75" customHeight="1" x14ac:dyDescent="0.25">
      <c r="A6"/>
      <c r="C6" s="100" t="s">
        <v>47</v>
      </c>
      <c r="D6" s="101"/>
      <c r="E6" s="101"/>
      <c r="F6" s="110"/>
      <c r="G6" s="111"/>
      <c r="H6" s="111"/>
      <c r="I6" s="111"/>
      <c r="J6" s="111"/>
      <c r="K6" s="111"/>
      <c r="L6" s="112"/>
      <c r="M6" s="35"/>
      <c r="N6" s="35"/>
      <c r="O6" s="35"/>
      <c r="P6" s="39"/>
      <c r="Q6" s="39"/>
      <c r="R6" s="39"/>
      <c r="AE6" s="59"/>
      <c r="AF6" s="59"/>
      <c r="AG6" s="59" t="s">
        <v>160</v>
      </c>
      <c r="AH6" s="78" t="s">
        <v>453</v>
      </c>
      <c r="AI6" s="59" t="s">
        <v>143</v>
      </c>
      <c r="AJ6" s="59" t="s">
        <v>144</v>
      </c>
    </row>
    <row r="7" spans="1:36" ht="18.75" customHeight="1" thickBot="1" x14ac:dyDescent="0.3">
      <c r="A7"/>
      <c r="C7" s="89" t="s">
        <v>104</v>
      </c>
      <c r="D7" s="165"/>
      <c r="E7" s="165"/>
      <c r="F7" s="113"/>
      <c r="G7" s="114"/>
      <c r="H7" s="114"/>
      <c r="I7" s="114"/>
      <c r="J7" s="114"/>
      <c r="K7" s="114"/>
      <c r="L7" s="115"/>
      <c r="M7" s="35"/>
      <c r="N7" s="35"/>
      <c r="O7" s="35"/>
      <c r="P7" s="39"/>
      <c r="Q7" s="39"/>
      <c r="R7" s="39"/>
      <c r="S7" s="37"/>
      <c r="AE7" s="59"/>
      <c r="AF7" s="59"/>
      <c r="AG7" s="59" t="s">
        <v>112</v>
      </c>
      <c r="AH7" s="78" t="s">
        <v>454</v>
      </c>
      <c r="AI7" s="59" t="s">
        <v>172</v>
      </c>
      <c r="AJ7" s="59" t="s">
        <v>127</v>
      </c>
    </row>
    <row r="8" spans="1:36" ht="18.75" customHeight="1" x14ac:dyDescent="0.25">
      <c r="A8"/>
      <c r="E8" s="35"/>
      <c r="F8" s="116"/>
      <c r="G8" s="117"/>
      <c r="H8" s="117"/>
      <c r="I8" s="117"/>
      <c r="J8" s="117"/>
      <c r="K8" s="117"/>
      <c r="L8" s="118"/>
      <c r="M8" s="35"/>
      <c r="N8" s="35"/>
      <c r="O8" s="35"/>
      <c r="P8" s="38"/>
      <c r="AE8" s="59"/>
      <c r="AF8" s="59"/>
      <c r="AG8" s="59" t="s">
        <v>162</v>
      </c>
      <c r="AH8" s="78" t="s">
        <v>455</v>
      </c>
      <c r="AI8" s="59" t="s">
        <v>230</v>
      </c>
      <c r="AJ8" s="59" t="s">
        <v>212</v>
      </c>
    </row>
    <row r="9" spans="1:36" ht="18.75" customHeight="1" thickBot="1" x14ac:dyDescent="0.3">
      <c r="A9"/>
      <c r="F9" s="119"/>
      <c r="G9" s="120"/>
      <c r="H9" s="120"/>
      <c r="I9" s="120"/>
      <c r="J9" s="120"/>
      <c r="K9" s="120"/>
      <c r="L9" s="121"/>
      <c r="M9" s="35"/>
      <c r="N9" s="35"/>
      <c r="O9" s="35"/>
      <c r="P9" s="38"/>
      <c r="Q9" s="39"/>
      <c r="R9" s="42"/>
      <c r="S9" s="42"/>
      <c r="T9" s="42"/>
      <c r="U9" s="42"/>
      <c r="V9" s="42"/>
      <c r="AE9" s="59"/>
      <c r="AF9" s="59"/>
      <c r="AG9" s="59" t="s">
        <v>163</v>
      </c>
      <c r="AH9" s="78" t="s">
        <v>456</v>
      </c>
      <c r="AI9" s="59" t="s">
        <v>229</v>
      </c>
      <c r="AJ9" s="59" t="s">
        <v>128</v>
      </c>
    </row>
    <row r="10" spans="1:36" ht="18.75" customHeight="1" thickBot="1" x14ac:dyDescent="0.3">
      <c r="A10"/>
      <c r="L10" s="35"/>
      <c r="M10" s="35"/>
      <c r="N10" s="35"/>
      <c r="O10" s="35"/>
      <c r="P10" s="38"/>
      <c r="Q10" s="39"/>
      <c r="R10" s="43"/>
      <c r="S10" s="43"/>
      <c r="T10" s="43"/>
      <c r="U10" s="43"/>
      <c r="V10" s="43"/>
      <c r="AE10" s="59"/>
      <c r="AF10" s="59"/>
      <c r="AG10" s="59" t="s">
        <v>164</v>
      </c>
      <c r="AH10" s="78" t="s">
        <v>457</v>
      </c>
      <c r="AI10" s="59" t="s">
        <v>232</v>
      </c>
      <c r="AJ10" s="59" t="s">
        <v>213</v>
      </c>
    </row>
    <row r="11" spans="1:36" ht="18.75" customHeight="1" x14ac:dyDescent="0.3">
      <c r="A11" s="98" t="s">
        <v>63</v>
      </c>
      <c r="B11" s="158"/>
      <c r="C11" s="159"/>
      <c r="D11" s="160"/>
      <c r="E11" s="160"/>
      <c r="F11" s="160"/>
      <c r="G11" s="161"/>
      <c r="H11" s="35"/>
      <c r="I11" s="98" t="s">
        <v>73</v>
      </c>
      <c r="J11" s="158"/>
      <c r="K11" s="159"/>
      <c r="L11" s="160"/>
      <c r="M11" s="160"/>
      <c r="N11" s="160"/>
      <c r="O11" s="161"/>
      <c r="Q11" s="39"/>
      <c r="R11" s="43"/>
      <c r="S11" s="43"/>
      <c r="T11" s="43"/>
      <c r="U11" s="43"/>
      <c r="V11" s="43"/>
      <c r="AE11" s="59"/>
      <c r="AF11" s="59"/>
      <c r="AG11" s="59" t="s">
        <v>165</v>
      </c>
      <c r="AH11" s="78" t="s">
        <v>458</v>
      </c>
      <c r="AI11" s="59" t="s">
        <v>234</v>
      </c>
      <c r="AJ11" s="59" t="s">
        <v>215</v>
      </c>
    </row>
    <row r="12" spans="1:36" ht="18.75" customHeight="1" x14ac:dyDescent="0.25">
      <c r="A12" s="131" t="s">
        <v>62</v>
      </c>
      <c r="B12" s="132"/>
      <c r="C12" s="125"/>
      <c r="D12" s="126"/>
      <c r="E12" s="126"/>
      <c r="F12" s="126"/>
      <c r="G12" s="127"/>
      <c r="H12" s="35"/>
      <c r="I12" s="131" t="s">
        <v>72</v>
      </c>
      <c r="J12" s="132"/>
      <c r="K12" s="125">
        <f>C12</f>
        <v>0</v>
      </c>
      <c r="L12" s="126"/>
      <c r="M12" s="126"/>
      <c r="N12" s="126"/>
      <c r="O12" s="127"/>
      <c r="P12" s="38"/>
      <c r="Q12" s="39"/>
      <c r="R12" s="42"/>
      <c r="S12" s="42"/>
      <c r="T12" s="42"/>
      <c r="U12" s="42"/>
      <c r="V12" s="42"/>
      <c r="AE12" s="59"/>
      <c r="AF12" s="59"/>
      <c r="AG12" s="59" t="s">
        <v>90</v>
      </c>
      <c r="AH12" s="78" t="s">
        <v>459</v>
      </c>
      <c r="AI12" s="59" t="s">
        <v>233</v>
      </c>
      <c r="AJ12" s="59" t="s">
        <v>214</v>
      </c>
    </row>
    <row r="13" spans="1:36" ht="18.75" customHeight="1" x14ac:dyDescent="0.25">
      <c r="A13" s="133"/>
      <c r="B13" s="134"/>
      <c r="C13" s="128"/>
      <c r="D13" s="129"/>
      <c r="E13" s="129"/>
      <c r="F13" s="129"/>
      <c r="G13" s="130"/>
      <c r="H13" s="36"/>
      <c r="I13" s="133"/>
      <c r="J13" s="134"/>
      <c r="K13" s="128"/>
      <c r="L13" s="129"/>
      <c r="M13" s="129"/>
      <c r="N13" s="129"/>
      <c r="O13" s="130"/>
      <c r="P13" s="38"/>
      <c r="Q13" s="39"/>
      <c r="R13" s="43"/>
      <c r="S13" s="43"/>
      <c r="T13" s="43"/>
      <c r="U13" s="43"/>
      <c r="V13" s="43"/>
      <c r="AG13" s="59" t="s">
        <v>92</v>
      </c>
      <c r="AH13" s="78" t="s">
        <v>460</v>
      </c>
    </row>
    <row r="14" spans="1:36" ht="18.75" customHeight="1" x14ac:dyDescent="0.25">
      <c r="A14" s="100" t="s">
        <v>64</v>
      </c>
      <c r="B14" s="164"/>
      <c r="C14" s="135"/>
      <c r="D14" s="136"/>
      <c r="E14" s="136"/>
      <c r="F14" s="136"/>
      <c r="G14" s="137"/>
      <c r="H14" s="35"/>
      <c r="I14" s="100" t="s">
        <v>64</v>
      </c>
      <c r="J14" s="164"/>
      <c r="K14" s="135">
        <f>C14</f>
        <v>0</v>
      </c>
      <c r="L14" s="136"/>
      <c r="M14" s="136"/>
      <c r="N14" s="136"/>
      <c r="O14" s="137"/>
      <c r="P14" s="38"/>
      <c r="Q14" s="39"/>
      <c r="R14" s="43"/>
      <c r="S14" s="43"/>
      <c r="T14" s="43"/>
      <c r="U14" s="43"/>
      <c r="V14" s="43"/>
      <c r="AG14" s="59" t="s">
        <v>113</v>
      </c>
      <c r="AH14" s="78" t="s">
        <v>461</v>
      </c>
    </row>
    <row r="15" spans="1:36" ht="18.75" customHeight="1" x14ac:dyDescent="0.25">
      <c r="A15" s="131" t="s">
        <v>71</v>
      </c>
      <c r="B15" s="132"/>
      <c r="C15" s="125"/>
      <c r="D15" s="126"/>
      <c r="E15" s="126"/>
      <c r="F15" s="126"/>
      <c r="G15" s="127"/>
      <c r="H15" s="35"/>
      <c r="I15" s="149" t="s">
        <v>70</v>
      </c>
      <c r="J15" s="150"/>
      <c r="K15" s="125">
        <f>C15</f>
        <v>0</v>
      </c>
      <c r="L15" s="126"/>
      <c r="M15" s="126"/>
      <c r="N15" s="126"/>
      <c r="O15" s="127"/>
      <c r="P15" s="38"/>
      <c r="Q15" s="39"/>
      <c r="R15" s="44"/>
      <c r="S15" s="44"/>
      <c r="T15" s="44"/>
      <c r="U15" s="40"/>
      <c r="V15" s="40"/>
      <c r="AG15" s="59" t="s">
        <v>114</v>
      </c>
      <c r="AH15" s="78" t="s">
        <v>462</v>
      </c>
    </row>
    <row r="16" spans="1:36" ht="18.75" customHeight="1" x14ac:dyDescent="0.25">
      <c r="A16" s="147"/>
      <c r="B16" s="148"/>
      <c r="C16" s="128"/>
      <c r="D16" s="129"/>
      <c r="E16" s="129"/>
      <c r="F16" s="129"/>
      <c r="G16" s="130"/>
      <c r="H16" s="35"/>
      <c r="I16" s="149"/>
      <c r="J16" s="150"/>
      <c r="K16" s="128"/>
      <c r="L16" s="129"/>
      <c r="M16" s="129"/>
      <c r="N16" s="129"/>
      <c r="O16" s="130"/>
      <c r="P16" s="38"/>
      <c r="Q16" s="39"/>
      <c r="R16" s="42"/>
      <c r="S16" s="42"/>
      <c r="T16" s="42"/>
      <c r="U16" s="41"/>
      <c r="V16" s="41"/>
      <c r="AG16" s="59" t="s">
        <v>166</v>
      </c>
      <c r="AH16" s="78" t="s">
        <v>463</v>
      </c>
    </row>
    <row r="17" spans="1:36" ht="18.75" customHeight="1" x14ac:dyDescent="0.25">
      <c r="A17" s="147"/>
      <c r="B17" s="148"/>
      <c r="C17" s="153" t="s">
        <v>67</v>
      </c>
      <c r="D17" s="154"/>
      <c r="E17" s="14" t="s">
        <v>68</v>
      </c>
      <c r="F17" s="153" t="s">
        <v>69</v>
      </c>
      <c r="G17" s="155"/>
      <c r="H17" s="35"/>
      <c r="I17" s="149"/>
      <c r="J17" s="150"/>
      <c r="K17" s="156" t="s">
        <v>67</v>
      </c>
      <c r="L17" s="156"/>
      <c r="M17" s="14" t="s">
        <v>68</v>
      </c>
      <c r="N17" s="156" t="s">
        <v>69</v>
      </c>
      <c r="O17" s="157"/>
      <c r="P17" s="38"/>
      <c r="Q17" s="39"/>
      <c r="R17" s="42"/>
      <c r="S17" s="42"/>
      <c r="T17" s="42"/>
      <c r="U17" s="42"/>
      <c r="V17" s="42"/>
      <c r="AG17" s="59" t="s">
        <v>115</v>
      </c>
      <c r="AH17" s="78" t="s">
        <v>464</v>
      </c>
    </row>
    <row r="18" spans="1:36" ht="18.75" customHeight="1" x14ac:dyDescent="0.25">
      <c r="A18" s="133"/>
      <c r="B18" s="134"/>
      <c r="C18" s="135"/>
      <c r="D18" s="166"/>
      <c r="E18" s="15"/>
      <c r="F18" s="122"/>
      <c r="G18" s="123"/>
      <c r="H18" s="35"/>
      <c r="I18" s="149"/>
      <c r="J18" s="150"/>
      <c r="K18" s="124">
        <f>C18</f>
        <v>0</v>
      </c>
      <c r="L18" s="124"/>
      <c r="M18" s="15">
        <f>E18</f>
        <v>0</v>
      </c>
      <c r="N18" s="162">
        <f>F18</f>
        <v>0</v>
      </c>
      <c r="O18" s="163"/>
      <c r="P18" s="13"/>
      <c r="AG18" s="59" t="s">
        <v>116</v>
      </c>
      <c r="AH18" s="78" t="s">
        <v>465</v>
      </c>
    </row>
    <row r="19" spans="1:36" ht="18.75" customHeight="1" thickBot="1" x14ac:dyDescent="0.3">
      <c r="A19" s="89" t="s">
        <v>66</v>
      </c>
      <c r="B19" s="90"/>
      <c r="C19" s="91"/>
      <c r="D19" s="92"/>
      <c r="E19" s="92"/>
      <c r="F19" s="92"/>
      <c r="G19" s="93"/>
      <c r="H19" s="35"/>
      <c r="I19" s="94" t="s">
        <v>65</v>
      </c>
      <c r="J19" s="95"/>
      <c r="K19" s="186">
        <f>C19</f>
        <v>0</v>
      </c>
      <c r="L19" s="187"/>
      <c r="M19" s="187"/>
      <c r="N19" s="187"/>
      <c r="O19" s="188"/>
      <c r="P19" s="13"/>
      <c r="AG19" s="59" t="s">
        <v>117</v>
      </c>
      <c r="AH19" s="78" t="s">
        <v>466</v>
      </c>
    </row>
    <row r="20" spans="1:36" ht="18.75" customHeight="1" x14ac:dyDescent="0.3">
      <c r="AG20" s="59" t="s">
        <v>167</v>
      </c>
      <c r="AH20" s="78" t="s">
        <v>467</v>
      </c>
    </row>
    <row r="21" spans="1:36" ht="18.75" customHeight="1" x14ac:dyDescent="0.25">
      <c r="M21" s="45"/>
      <c r="P21" s="10" t="s">
        <v>48</v>
      </c>
      <c r="R21" s="47"/>
      <c r="AG21" s="59" t="s">
        <v>118</v>
      </c>
    </row>
    <row r="22" spans="1:36" s="3" customFormat="1" ht="18.75" customHeight="1" x14ac:dyDescent="0.35">
      <c r="A22" s="46"/>
      <c r="B22" s="46"/>
      <c r="C22" s="46"/>
      <c r="D22" s="46"/>
      <c r="E22" s="46"/>
      <c r="F22" s="46"/>
      <c r="G22" s="46"/>
      <c r="H22" s="46"/>
      <c r="I22" s="46"/>
      <c r="J22" s="46"/>
      <c r="K22" s="46"/>
      <c r="L22" s="46"/>
      <c r="M22" s="46"/>
      <c r="N22"/>
      <c r="O22"/>
      <c r="P22" s="11" t="s">
        <v>49</v>
      </c>
      <c r="Q22" s="47"/>
      <c r="R22" s="47"/>
      <c r="S22"/>
      <c r="X22"/>
      <c r="Y22"/>
      <c r="Z22"/>
      <c r="AG22" s="59" t="s">
        <v>119</v>
      </c>
      <c r="AH22"/>
    </row>
    <row r="23" spans="1:36" s="6" customFormat="1" ht="18.75" customHeight="1" thickBot="1" x14ac:dyDescent="0.5">
      <c r="A23" s="174" t="s">
        <v>237</v>
      </c>
      <c r="B23" s="174"/>
      <c r="C23" s="174"/>
      <c r="D23" s="174"/>
      <c r="E23" s="174"/>
      <c r="F23" s="174"/>
      <c r="G23" s="174"/>
      <c r="H23" s="174"/>
      <c r="I23" s="174"/>
      <c r="J23" s="174"/>
      <c r="K23" s="174"/>
      <c r="L23" s="174"/>
      <c r="O23"/>
      <c r="P23" s="11" t="s">
        <v>49</v>
      </c>
      <c r="Q23" s="47"/>
      <c r="R23" s="47"/>
      <c r="S23"/>
      <c r="X23"/>
      <c r="Y23"/>
      <c r="Z23"/>
      <c r="AG23" s="59" t="s">
        <v>168</v>
      </c>
      <c r="AH23"/>
    </row>
    <row r="24" spans="1:36" s="6" customFormat="1" ht="18.75" customHeight="1" x14ac:dyDescent="0.45">
      <c r="A24" s="67" t="s">
        <v>0</v>
      </c>
      <c r="B24" s="146" t="s">
        <v>1</v>
      </c>
      <c r="C24" s="146"/>
      <c r="D24" s="146"/>
      <c r="E24" s="67" t="s">
        <v>2</v>
      </c>
      <c r="F24" s="67" t="s">
        <v>3</v>
      </c>
      <c r="G24" s="20"/>
      <c r="I24" s="171" t="s">
        <v>2</v>
      </c>
      <c r="J24" s="172"/>
      <c r="K24" s="175" t="s">
        <v>3</v>
      </c>
      <c r="L24" s="176"/>
      <c r="O24"/>
      <c r="P24" s="11" t="s">
        <v>49</v>
      </c>
      <c r="Q24" s="47"/>
      <c r="R24" s="47"/>
      <c r="S24"/>
      <c r="X24"/>
      <c r="Y24"/>
      <c r="Z24"/>
      <c r="AG24" s="59" t="s">
        <v>205</v>
      </c>
      <c r="AH24"/>
    </row>
    <row r="25" spans="1:36" s="6" customFormat="1" ht="18.75" customHeight="1" x14ac:dyDescent="0.45">
      <c r="A25" s="16">
        <v>0</v>
      </c>
      <c r="B25" s="138"/>
      <c r="C25" s="139"/>
      <c r="D25" s="140"/>
      <c r="E25" s="17"/>
      <c r="F25" s="18" t="str">
        <f t="shared" ref="F25:F72" si="0">IF(E25&lt;&gt;"",1,"")</f>
        <v/>
      </c>
      <c r="G25" s="21"/>
      <c r="I25" s="141" t="s">
        <v>4</v>
      </c>
      <c r="J25" s="141"/>
      <c r="K25" s="167">
        <f>SUMIFS($F$25:$F$72,$E$25:$E$72,I25)</f>
        <v>0</v>
      </c>
      <c r="L25" s="168"/>
      <c r="O25"/>
      <c r="P25" s="11" t="s">
        <v>49</v>
      </c>
      <c r="Q25" s="47"/>
      <c r="R25" s="47"/>
      <c r="S25"/>
      <c r="X25"/>
      <c r="Y25" s="12"/>
      <c r="Z25" s="12"/>
      <c r="AA25" s="12"/>
      <c r="AB25" s="12"/>
      <c r="AC25" s="12"/>
      <c r="AE25" s="59"/>
      <c r="AF25" s="59"/>
      <c r="AG25" s="59" t="s">
        <v>206</v>
      </c>
      <c r="AH25"/>
      <c r="AI25" s="59"/>
      <c r="AJ25" s="59"/>
    </row>
    <row r="26" spans="1:36" s="6" customFormat="1" ht="18.75" customHeight="1" x14ac:dyDescent="0.45">
      <c r="A26" s="19" t="s">
        <v>19</v>
      </c>
      <c r="B26" s="138"/>
      <c r="C26" s="139"/>
      <c r="D26" s="140"/>
      <c r="E26" s="17"/>
      <c r="F26" s="18" t="str">
        <f t="shared" si="0"/>
        <v/>
      </c>
      <c r="G26" s="21"/>
      <c r="I26" s="141" t="s">
        <v>5</v>
      </c>
      <c r="J26" s="141"/>
      <c r="K26" s="167">
        <f t="shared" ref="K26:K33" si="1">SUMIFS($F$25:$F$72,$E$25:$E$72,I26)</f>
        <v>0</v>
      </c>
      <c r="L26" s="168"/>
      <c r="O26"/>
      <c r="P26" s="11" t="s">
        <v>49</v>
      </c>
      <c r="Q26" s="47"/>
      <c r="R26" s="47"/>
      <c r="S26"/>
      <c r="X26"/>
      <c r="Y26" s="12"/>
      <c r="Z26" s="12"/>
      <c r="AA26" s="12"/>
      <c r="AB26" s="12"/>
      <c r="AC26" s="12"/>
      <c r="AE26" s="59"/>
      <c r="AF26" s="59"/>
      <c r="AG26" s="59" t="s">
        <v>207</v>
      </c>
      <c r="AH26"/>
      <c r="AI26" s="59"/>
      <c r="AJ26" s="59"/>
    </row>
    <row r="27" spans="1:36" s="6" customFormat="1" ht="18.75" customHeight="1" x14ac:dyDescent="0.45">
      <c r="A27" s="16">
        <v>1</v>
      </c>
      <c r="B27" s="138"/>
      <c r="C27" s="139"/>
      <c r="D27" s="140"/>
      <c r="E27" s="17"/>
      <c r="F27" s="18" t="str">
        <f t="shared" si="0"/>
        <v/>
      </c>
      <c r="G27" s="21"/>
      <c r="I27" s="141" t="s">
        <v>6</v>
      </c>
      <c r="J27" s="141"/>
      <c r="K27" s="167">
        <f t="shared" si="1"/>
        <v>0</v>
      </c>
      <c r="L27" s="168"/>
      <c r="O27"/>
      <c r="P27" s="11" t="s">
        <v>49</v>
      </c>
      <c r="Q27" s="47"/>
      <c r="R27" s="47"/>
      <c r="S27"/>
      <c r="X27"/>
      <c r="Y27" s="12"/>
      <c r="Z27" s="12"/>
      <c r="AA27" s="12"/>
      <c r="AB27" s="12"/>
      <c r="AC27" s="12"/>
      <c r="AE27" s="59"/>
      <c r="AF27" s="59"/>
      <c r="AG27" s="59" t="s">
        <v>208</v>
      </c>
      <c r="AH27"/>
      <c r="AI27" s="59"/>
      <c r="AJ27" s="59"/>
    </row>
    <row r="28" spans="1:36" s="6" customFormat="1" ht="18.75" customHeight="1" x14ac:dyDescent="0.45">
      <c r="A28" s="16">
        <v>2</v>
      </c>
      <c r="B28" s="138"/>
      <c r="C28" s="139"/>
      <c r="D28" s="140"/>
      <c r="E28" s="17"/>
      <c r="F28" s="18" t="str">
        <f t="shared" si="0"/>
        <v/>
      </c>
      <c r="G28" s="21"/>
      <c r="I28" s="141" t="s">
        <v>7</v>
      </c>
      <c r="J28" s="141"/>
      <c r="K28" s="167">
        <f t="shared" si="1"/>
        <v>0</v>
      </c>
      <c r="L28" s="168"/>
      <c r="O28"/>
      <c r="P28" s="11" t="s">
        <v>49</v>
      </c>
      <c r="Q28" s="47"/>
      <c r="R28" s="47"/>
      <c r="S28"/>
      <c r="X28"/>
      <c r="Y28" s="12"/>
      <c r="Z28" s="12"/>
      <c r="AA28" s="12"/>
      <c r="AB28" s="12"/>
      <c r="AC28" s="12"/>
      <c r="AE28" s="59"/>
      <c r="AF28" s="59"/>
      <c r="AG28" s="59" t="s">
        <v>120</v>
      </c>
      <c r="AH28"/>
      <c r="AI28" s="59"/>
      <c r="AJ28" s="59"/>
    </row>
    <row r="29" spans="1:36" s="6" customFormat="1" ht="18.75" customHeight="1" x14ac:dyDescent="0.45">
      <c r="A29" s="16">
        <v>3</v>
      </c>
      <c r="B29" s="138"/>
      <c r="C29" s="139"/>
      <c r="D29" s="140"/>
      <c r="E29" s="17"/>
      <c r="F29" s="18" t="str">
        <f t="shared" si="0"/>
        <v/>
      </c>
      <c r="G29" s="21"/>
      <c r="I29" s="141" t="s">
        <v>8</v>
      </c>
      <c r="J29" s="141"/>
      <c r="K29" s="167">
        <f t="shared" si="1"/>
        <v>0</v>
      </c>
      <c r="L29" s="168"/>
      <c r="O29"/>
      <c r="P29" s="11" t="s">
        <v>49</v>
      </c>
      <c r="Q29" s="47"/>
      <c r="R29" s="47"/>
      <c r="S29"/>
      <c r="X29"/>
      <c r="Y29" s="12"/>
      <c r="Z29" s="12"/>
      <c r="AA29" s="12"/>
      <c r="AB29" s="12"/>
      <c r="AC29" s="12"/>
      <c r="AD29" s="12"/>
      <c r="AE29" s="59"/>
      <c r="AF29" s="59"/>
      <c r="AG29" s="59" t="s">
        <v>121</v>
      </c>
      <c r="AH29"/>
      <c r="AI29" s="59"/>
      <c r="AJ29" s="59"/>
    </row>
    <row r="30" spans="1:36" s="6" customFormat="1" ht="18.75" customHeight="1" x14ac:dyDescent="0.45">
      <c r="A30" s="16">
        <v>4</v>
      </c>
      <c r="B30" s="138"/>
      <c r="C30" s="139"/>
      <c r="D30" s="140"/>
      <c r="E30" s="17"/>
      <c r="F30" s="18" t="str">
        <f t="shared" si="0"/>
        <v/>
      </c>
      <c r="G30" s="21"/>
      <c r="I30" s="141" t="s">
        <v>9</v>
      </c>
      <c r="J30" s="141"/>
      <c r="K30" s="167">
        <f t="shared" si="1"/>
        <v>0</v>
      </c>
      <c r="L30" s="168"/>
      <c r="O30"/>
      <c r="P30" s="11" t="s">
        <v>49</v>
      </c>
      <c r="Q30" s="47"/>
      <c r="R30" s="47"/>
      <c r="S30"/>
      <c r="X30"/>
      <c r="Y30" s="12"/>
      <c r="Z30" s="12"/>
      <c r="AA30" s="12"/>
      <c r="AB30" s="12"/>
      <c r="AC30" s="12"/>
      <c r="AD30" s="12"/>
      <c r="AE30" s="59"/>
      <c r="AF30" s="59"/>
      <c r="AG30" s="59" t="s">
        <v>169</v>
      </c>
      <c r="AH30" s="12"/>
      <c r="AI30" s="59"/>
      <c r="AJ30" s="59"/>
    </row>
    <row r="31" spans="1:36" s="6" customFormat="1" ht="18.75" customHeight="1" x14ac:dyDescent="0.45">
      <c r="A31" s="16">
        <v>5</v>
      </c>
      <c r="B31" s="138"/>
      <c r="C31" s="139"/>
      <c r="D31" s="140"/>
      <c r="E31" s="17"/>
      <c r="F31" s="18" t="str">
        <f t="shared" si="0"/>
        <v/>
      </c>
      <c r="G31" s="21"/>
      <c r="I31" s="141" t="s">
        <v>10</v>
      </c>
      <c r="J31" s="141"/>
      <c r="K31" s="167">
        <f t="shared" si="1"/>
        <v>0</v>
      </c>
      <c r="L31" s="168"/>
      <c r="O31"/>
      <c r="P31" s="11" t="s">
        <v>49</v>
      </c>
      <c r="Q31" s="47"/>
      <c r="R31" s="47"/>
      <c r="S31"/>
      <c r="X31"/>
      <c r="Y31" s="12"/>
      <c r="Z31" s="12"/>
      <c r="AA31" s="12"/>
      <c r="AB31" s="12"/>
      <c r="AC31" s="12"/>
      <c r="AD31" s="12"/>
      <c r="AE31" s="59"/>
      <c r="AF31" s="59"/>
      <c r="AG31" s="59" t="s">
        <v>97</v>
      </c>
      <c r="AH31" s="12"/>
      <c r="AI31" s="59"/>
      <c r="AJ31" s="59"/>
    </row>
    <row r="32" spans="1:36" s="6" customFormat="1" ht="18.75" customHeight="1" x14ac:dyDescent="0.45">
      <c r="A32" s="16">
        <v>10</v>
      </c>
      <c r="B32" s="138"/>
      <c r="C32" s="139"/>
      <c r="D32" s="140"/>
      <c r="E32" s="17"/>
      <c r="F32" s="18" t="str">
        <f t="shared" si="0"/>
        <v/>
      </c>
      <c r="G32" s="21"/>
      <c r="I32" s="141" t="s">
        <v>11</v>
      </c>
      <c r="J32" s="141"/>
      <c r="K32" s="167">
        <f t="shared" si="1"/>
        <v>0</v>
      </c>
      <c r="L32" s="168"/>
      <c r="O32"/>
      <c r="P32" s="11" t="s">
        <v>49</v>
      </c>
      <c r="Q32" s="47"/>
      <c r="R32" s="47"/>
      <c r="S32"/>
      <c r="Y32" s="12"/>
      <c r="Z32" s="12"/>
      <c r="AA32" s="12"/>
      <c r="AB32" s="12"/>
      <c r="AC32" s="12"/>
      <c r="AD32" s="12"/>
      <c r="AE32" s="12"/>
      <c r="AF32" s="12"/>
      <c r="AG32" s="59" t="s">
        <v>98</v>
      </c>
      <c r="AH32" s="12"/>
      <c r="AI32" s="12"/>
    </row>
    <row r="33" spans="1:35" s="6" customFormat="1" ht="18.75" customHeight="1" x14ac:dyDescent="0.45">
      <c r="A33" s="16">
        <v>11</v>
      </c>
      <c r="B33" s="138"/>
      <c r="C33" s="139"/>
      <c r="D33" s="140"/>
      <c r="E33" s="17"/>
      <c r="F33" s="18" t="str">
        <f t="shared" si="0"/>
        <v/>
      </c>
      <c r="G33" s="21"/>
      <c r="I33" s="141" t="s">
        <v>239</v>
      </c>
      <c r="J33" s="141"/>
      <c r="K33" s="167">
        <f t="shared" si="1"/>
        <v>0</v>
      </c>
      <c r="L33" s="168"/>
      <c r="O33"/>
      <c r="P33" s="11" t="s">
        <v>49</v>
      </c>
      <c r="Q33" s="47"/>
      <c r="R33" s="47"/>
      <c r="Y33" s="12"/>
      <c r="Z33" s="12"/>
      <c r="AA33" s="12"/>
      <c r="AB33" s="12"/>
      <c r="AC33" s="12"/>
      <c r="AD33" s="12"/>
      <c r="AE33" s="12"/>
      <c r="AF33" s="12"/>
      <c r="AG33" s="59" t="s">
        <v>209</v>
      </c>
      <c r="AH33" s="12"/>
      <c r="AI33" s="12"/>
    </row>
    <row r="34" spans="1:35" s="6" customFormat="1" ht="18.75" customHeight="1" x14ac:dyDescent="0.45">
      <c r="A34" s="16">
        <v>12</v>
      </c>
      <c r="B34" s="138"/>
      <c r="C34" s="139"/>
      <c r="D34" s="140"/>
      <c r="E34" s="17"/>
      <c r="F34" s="18" t="str">
        <f t="shared" si="0"/>
        <v/>
      </c>
      <c r="G34" s="21"/>
      <c r="I34"/>
      <c r="J34"/>
      <c r="K34" s="22"/>
      <c r="O34"/>
      <c r="P34" s="11" t="s">
        <v>49</v>
      </c>
      <c r="Q34" s="47"/>
      <c r="R34" s="47"/>
      <c r="Y34" s="12"/>
      <c r="Z34" s="12"/>
      <c r="AA34" s="12"/>
      <c r="AB34" s="12"/>
      <c r="AC34" s="12"/>
      <c r="AD34" s="12"/>
      <c r="AE34" s="12"/>
      <c r="AF34" s="12"/>
      <c r="AG34" s="59" t="s">
        <v>122</v>
      </c>
      <c r="AH34" s="12"/>
      <c r="AI34" s="12"/>
    </row>
    <row r="35" spans="1:35" s="6" customFormat="1" ht="18.75" customHeight="1" x14ac:dyDescent="0.45">
      <c r="A35" s="16">
        <v>13</v>
      </c>
      <c r="B35" s="138"/>
      <c r="C35" s="139"/>
      <c r="D35" s="140"/>
      <c r="E35" s="17"/>
      <c r="F35" s="18" t="str">
        <f t="shared" si="0"/>
        <v/>
      </c>
      <c r="G35" s="21"/>
      <c r="I35"/>
      <c r="J35"/>
      <c r="K35" s="22"/>
      <c r="O35"/>
      <c r="P35" s="11" t="s">
        <v>49</v>
      </c>
      <c r="Q35" s="47"/>
      <c r="R35" s="47"/>
      <c r="Y35" s="12"/>
      <c r="Z35" s="12"/>
      <c r="AA35" s="12"/>
      <c r="AB35" s="12"/>
      <c r="AC35" s="12"/>
      <c r="AD35" s="12"/>
      <c r="AE35" s="12"/>
      <c r="AF35" s="12"/>
      <c r="AG35" s="59" t="s">
        <v>123</v>
      </c>
      <c r="AH35" s="12"/>
      <c r="AI35" s="12"/>
    </row>
    <row r="36" spans="1:35" s="6" customFormat="1" ht="18.75" customHeight="1" x14ac:dyDescent="0.45">
      <c r="A36" s="16">
        <v>14</v>
      </c>
      <c r="B36" s="138"/>
      <c r="C36" s="139"/>
      <c r="D36" s="140"/>
      <c r="E36" s="17"/>
      <c r="F36" s="18" t="str">
        <f t="shared" si="0"/>
        <v/>
      </c>
      <c r="G36" s="21"/>
      <c r="I36" s="169" t="s">
        <v>17</v>
      </c>
      <c r="J36" s="169"/>
      <c r="K36" s="169"/>
      <c r="L36" s="169"/>
      <c r="M36" s="57">
        <f>SUM(K25:L33)</f>
        <v>0</v>
      </c>
      <c r="O36"/>
      <c r="P36" s="11" t="s">
        <v>49</v>
      </c>
      <c r="Q36" s="47"/>
      <c r="R36" s="47"/>
      <c r="Y36" s="12"/>
      <c r="Z36" s="12"/>
      <c r="AA36" s="12"/>
      <c r="AB36" s="12"/>
      <c r="AC36" s="12"/>
      <c r="AD36" s="12"/>
      <c r="AE36" s="12"/>
      <c r="AF36" s="12"/>
      <c r="AG36" s="59" t="s">
        <v>102</v>
      </c>
      <c r="AH36" s="12"/>
      <c r="AI36" s="12"/>
    </row>
    <row r="37" spans="1:35" s="6" customFormat="1" ht="18.75" customHeight="1" x14ac:dyDescent="0.45">
      <c r="A37" s="16">
        <v>15</v>
      </c>
      <c r="B37" s="138"/>
      <c r="C37" s="139"/>
      <c r="D37" s="140"/>
      <c r="E37" s="17"/>
      <c r="F37" s="18" t="str">
        <f t="shared" si="0"/>
        <v/>
      </c>
      <c r="G37" s="21"/>
      <c r="I37" s="142" t="s">
        <v>18</v>
      </c>
      <c r="J37" s="142"/>
      <c r="K37" s="142"/>
      <c r="L37" s="142"/>
      <c r="M37" s="57">
        <f>COUNTA(B25:D72)</f>
        <v>0</v>
      </c>
      <c r="O37"/>
      <c r="P37" s="11" t="s">
        <v>49</v>
      </c>
      <c r="Q37" s="47"/>
      <c r="R37" s="47"/>
      <c r="Y37" s="12"/>
      <c r="Z37" s="12"/>
      <c r="AA37" s="12"/>
      <c r="AB37" s="12"/>
      <c r="AC37" s="12"/>
      <c r="AD37" s="12"/>
      <c r="AE37" s="12"/>
      <c r="AF37" s="12"/>
      <c r="AG37" s="59" t="s">
        <v>124</v>
      </c>
      <c r="AH37" s="12"/>
      <c r="AI37" s="12"/>
    </row>
    <row r="38" spans="1:35" s="6" customFormat="1" ht="18.75" customHeight="1" x14ac:dyDescent="0.45">
      <c r="A38" s="16">
        <v>20</v>
      </c>
      <c r="B38" s="138"/>
      <c r="C38" s="139"/>
      <c r="D38" s="140"/>
      <c r="E38" s="17"/>
      <c r="F38" s="18" t="str">
        <f t="shared" si="0"/>
        <v/>
      </c>
      <c r="G38" s="21"/>
      <c r="I38" s="142" t="s">
        <v>44</v>
      </c>
      <c r="J38" s="142"/>
      <c r="K38" s="142"/>
      <c r="L38" s="142"/>
      <c r="M38" s="57">
        <f>SUM(F62:F72)</f>
        <v>0</v>
      </c>
      <c r="O38"/>
      <c r="P38" s="11" t="s">
        <v>49</v>
      </c>
      <c r="Q38" s="47"/>
      <c r="R38" s="47"/>
      <c r="Y38" s="12"/>
      <c r="Z38" s="12"/>
      <c r="AA38" s="12"/>
      <c r="AB38" s="12"/>
      <c r="AC38" s="12"/>
      <c r="AD38" s="12"/>
      <c r="AE38" s="12"/>
      <c r="AF38" s="12"/>
      <c r="AG38" s="12"/>
      <c r="AH38" s="12"/>
      <c r="AI38" s="12"/>
    </row>
    <row r="39" spans="1:35" s="6" customFormat="1" ht="18.75" customHeight="1" x14ac:dyDescent="0.45">
      <c r="A39" s="16">
        <v>21</v>
      </c>
      <c r="B39" s="138"/>
      <c r="C39" s="139"/>
      <c r="D39" s="140"/>
      <c r="E39" s="17"/>
      <c r="F39" s="18" t="str">
        <f t="shared" si="0"/>
        <v/>
      </c>
      <c r="G39" s="21"/>
      <c r="I39" s="7"/>
      <c r="O39"/>
      <c r="P39" s="11" t="s">
        <v>49</v>
      </c>
      <c r="Q39" s="47"/>
      <c r="R39" s="47"/>
      <c r="Y39" s="12"/>
      <c r="Z39" s="12"/>
      <c r="AA39" s="12"/>
      <c r="AB39" s="12"/>
      <c r="AC39" s="12"/>
      <c r="AD39" s="12"/>
      <c r="AE39" s="12"/>
      <c r="AF39" s="12"/>
      <c r="AG39" s="12"/>
      <c r="AH39" s="12"/>
      <c r="AI39" s="12"/>
    </row>
    <row r="40" spans="1:35" s="6" customFormat="1" ht="18.75" customHeight="1" x14ac:dyDescent="0.45">
      <c r="A40" s="16">
        <v>22</v>
      </c>
      <c r="B40" s="138"/>
      <c r="C40" s="139"/>
      <c r="D40" s="140"/>
      <c r="E40" s="17"/>
      <c r="F40" s="18" t="str">
        <f t="shared" si="0"/>
        <v/>
      </c>
      <c r="G40" s="21"/>
      <c r="I40" s="7"/>
      <c r="O40"/>
      <c r="P40" s="11" t="s">
        <v>49</v>
      </c>
      <c r="Q40" s="47"/>
      <c r="R40" s="47"/>
      <c r="Y40" s="12"/>
      <c r="Z40" s="12"/>
      <c r="AA40" s="12"/>
      <c r="AB40" s="12"/>
      <c r="AC40" s="12"/>
      <c r="AD40" s="12"/>
      <c r="AE40" s="12"/>
      <c r="AF40" s="12"/>
      <c r="AG40" s="12"/>
      <c r="AH40" s="12"/>
      <c r="AI40" s="12"/>
    </row>
    <row r="41" spans="1:35" s="6" customFormat="1" ht="18.75" customHeight="1" x14ac:dyDescent="0.45">
      <c r="A41" s="16">
        <v>23</v>
      </c>
      <c r="B41" s="138"/>
      <c r="C41" s="139"/>
      <c r="D41" s="140"/>
      <c r="E41" s="17"/>
      <c r="F41" s="18" t="str">
        <f t="shared" si="0"/>
        <v/>
      </c>
      <c r="G41" s="21"/>
      <c r="I41" s="7"/>
      <c r="O41"/>
      <c r="P41" s="11" t="s">
        <v>49</v>
      </c>
      <c r="Q41" s="47"/>
      <c r="R41" s="47"/>
      <c r="Y41" s="12"/>
      <c r="Z41" s="12"/>
      <c r="AA41" s="12"/>
      <c r="AB41" s="12"/>
      <c r="AC41" s="12"/>
      <c r="AD41" s="12"/>
      <c r="AE41" s="12"/>
      <c r="AF41" s="12"/>
      <c r="AG41" s="12"/>
      <c r="AH41" s="12"/>
      <c r="AI41" s="12"/>
    </row>
    <row r="42" spans="1:35" s="6" customFormat="1" ht="18.75" customHeight="1" x14ac:dyDescent="0.45">
      <c r="A42" s="16">
        <v>24</v>
      </c>
      <c r="B42" s="138"/>
      <c r="C42" s="139"/>
      <c r="D42" s="140"/>
      <c r="E42" s="17"/>
      <c r="F42" s="18" t="str">
        <f t="shared" si="0"/>
        <v/>
      </c>
      <c r="G42" s="21"/>
      <c r="I42" s="7"/>
      <c r="O42"/>
      <c r="P42" s="11" t="s">
        <v>49</v>
      </c>
      <c r="Q42" s="47"/>
      <c r="R42" s="47"/>
      <c r="Y42" s="12"/>
      <c r="Z42" s="12"/>
      <c r="AA42" s="12"/>
      <c r="AB42" s="12"/>
      <c r="AC42" s="12"/>
      <c r="AD42" s="12"/>
      <c r="AE42" s="12"/>
      <c r="AF42" s="12"/>
      <c r="AG42" s="12"/>
      <c r="AH42" s="12"/>
      <c r="AI42" s="12"/>
    </row>
    <row r="43" spans="1:35" s="6" customFormat="1" ht="18.75" customHeight="1" x14ac:dyDescent="0.45">
      <c r="A43" s="16">
        <v>25</v>
      </c>
      <c r="B43" s="138"/>
      <c r="C43" s="139"/>
      <c r="D43" s="140"/>
      <c r="E43" s="17"/>
      <c r="F43" s="18" t="str">
        <f t="shared" si="0"/>
        <v/>
      </c>
      <c r="G43" s="21"/>
      <c r="L43" s="9"/>
      <c r="O43"/>
      <c r="P43" s="11" t="s">
        <v>49</v>
      </c>
      <c r="Q43" s="47"/>
      <c r="R43" s="47"/>
      <c r="Y43" s="12"/>
      <c r="Z43" s="12"/>
      <c r="AA43" s="12"/>
      <c r="AB43" s="12"/>
      <c r="AC43" s="12"/>
      <c r="AD43" s="12"/>
      <c r="AE43" s="12"/>
      <c r="AF43" s="12"/>
      <c r="AG43" s="12"/>
      <c r="AH43" s="12"/>
      <c r="AI43" s="12"/>
    </row>
    <row r="44" spans="1:35" s="6" customFormat="1" ht="18.75" customHeight="1" x14ac:dyDescent="0.5">
      <c r="A44" s="16">
        <v>30</v>
      </c>
      <c r="B44" s="138"/>
      <c r="C44" s="139"/>
      <c r="D44" s="140"/>
      <c r="E44" s="17"/>
      <c r="F44" s="18" t="str">
        <f t="shared" si="0"/>
        <v/>
      </c>
      <c r="G44" s="21"/>
      <c r="I44" s="4"/>
      <c r="J44" s="4"/>
      <c r="K44"/>
      <c r="L44"/>
      <c r="O44"/>
      <c r="P44" s="11" t="s">
        <v>49</v>
      </c>
      <c r="Q44" s="47"/>
      <c r="R44" s="47"/>
      <c r="Y44" s="12"/>
      <c r="Z44" s="12"/>
      <c r="AA44" s="12"/>
      <c r="AB44" s="12"/>
      <c r="AC44" s="12"/>
      <c r="AD44" s="12"/>
      <c r="AE44" s="12"/>
      <c r="AF44" s="12"/>
      <c r="AG44" s="12"/>
      <c r="AH44" s="12"/>
      <c r="AI44" s="12"/>
    </row>
    <row r="45" spans="1:35" s="6" customFormat="1" ht="18.75" customHeight="1" x14ac:dyDescent="0.5">
      <c r="A45" s="16">
        <v>31</v>
      </c>
      <c r="B45" s="138"/>
      <c r="C45" s="139"/>
      <c r="D45" s="140"/>
      <c r="E45" s="17"/>
      <c r="F45" s="18" t="str">
        <f t="shared" si="0"/>
        <v/>
      </c>
      <c r="G45" s="21"/>
      <c r="I45" s="4"/>
      <c r="J45" s="4"/>
      <c r="K45"/>
      <c r="L45"/>
      <c r="O45"/>
      <c r="P45" s="11" t="s">
        <v>49</v>
      </c>
      <c r="Q45" s="47"/>
      <c r="R45" s="47"/>
    </row>
    <row r="46" spans="1:35" s="6" customFormat="1" ht="18.75" customHeight="1" x14ac:dyDescent="0.5">
      <c r="A46" s="16">
        <v>32</v>
      </c>
      <c r="B46" s="138"/>
      <c r="C46" s="139"/>
      <c r="D46" s="140"/>
      <c r="E46" s="17"/>
      <c r="F46" s="18" t="str">
        <f t="shared" si="0"/>
        <v/>
      </c>
      <c r="G46" s="21"/>
      <c r="I46" s="5"/>
      <c r="J46" s="5"/>
      <c r="K46"/>
      <c r="L46"/>
      <c r="O46"/>
      <c r="P46" s="11" t="s">
        <v>49</v>
      </c>
      <c r="Q46" s="47"/>
      <c r="R46" s="47"/>
    </row>
    <row r="47" spans="1:35" s="6" customFormat="1" ht="18.75" customHeight="1" x14ac:dyDescent="0.5">
      <c r="A47" s="16">
        <v>33</v>
      </c>
      <c r="B47" s="138"/>
      <c r="C47" s="139"/>
      <c r="D47" s="140"/>
      <c r="E47" s="17"/>
      <c r="F47" s="18" t="str">
        <f t="shared" si="0"/>
        <v/>
      </c>
      <c r="G47" s="21"/>
      <c r="I47" s="5"/>
      <c r="J47" s="5"/>
      <c r="K47"/>
      <c r="L47"/>
      <c r="O47"/>
      <c r="P47" s="11" t="s">
        <v>49</v>
      </c>
      <c r="Q47" s="47"/>
      <c r="R47" s="47"/>
    </row>
    <row r="48" spans="1:35" s="6" customFormat="1" ht="18.75" customHeight="1" x14ac:dyDescent="0.5">
      <c r="A48" s="16">
        <v>34</v>
      </c>
      <c r="B48" s="138"/>
      <c r="C48" s="139"/>
      <c r="D48" s="140"/>
      <c r="E48" s="17"/>
      <c r="F48" s="18" t="str">
        <f t="shared" si="0"/>
        <v/>
      </c>
      <c r="G48" s="21"/>
      <c r="I48" s="5"/>
      <c r="J48" s="5"/>
      <c r="K48"/>
      <c r="L48"/>
      <c r="O48"/>
      <c r="P48" s="11" t="s">
        <v>49</v>
      </c>
      <c r="Q48" s="47"/>
      <c r="R48" s="47"/>
    </row>
    <row r="49" spans="1:18" s="6" customFormat="1" ht="18.75" customHeight="1" x14ac:dyDescent="0.5">
      <c r="A49" s="16">
        <v>35</v>
      </c>
      <c r="B49" s="138"/>
      <c r="C49" s="139"/>
      <c r="D49" s="140"/>
      <c r="E49" s="17"/>
      <c r="F49" s="18" t="str">
        <f t="shared" si="0"/>
        <v/>
      </c>
      <c r="G49" s="21"/>
      <c r="I49" s="5"/>
      <c r="J49" s="5"/>
      <c r="K49"/>
      <c r="L49"/>
      <c r="O49"/>
      <c r="P49" s="11" t="s">
        <v>49</v>
      </c>
      <c r="Q49" s="47"/>
      <c r="R49" s="47"/>
    </row>
    <row r="50" spans="1:18" s="6" customFormat="1" ht="18.75" customHeight="1" x14ac:dyDescent="0.5">
      <c r="A50" s="16">
        <v>40</v>
      </c>
      <c r="B50" s="138"/>
      <c r="C50" s="139"/>
      <c r="D50" s="140"/>
      <c r="E50" s="17"/>
      <c r="F50" s="18" t="str">
        <f t="shared" si="0"/>
        <v/>
      </c>
      <c r="G50" s="21"/>
      <c r="I50" s="4"/>
      <c r="J50" s="4"/>
      <c r="K50"/>
      <c r="L50"/>
      <c r="O50"/>
      <c r="P50" s="11" t="s">
        <v>49</v>
      </c>
      <c r="Q50" s="47"/>
      <c r="R50" s="47"/>
    </row>
    <row r="51" spans="1:18" s="6" customFormat="1" ht="18.75" customHeight="1" x14ac:dyDescent="0.5">
      <c r="A51" s="16">
        <v>41</v>
      </c>
      <c r="B51" s="138"/>
      <c r="C51" s="139"/>
      <c r="D51" s="140"/>
      <c r="E51" s="17"/>
      <c r="F51" s="18" t="str">
        <f t="shared" si="0"/>
        <v/>
      </c>
      <c r="G51" s="21"/>
      <c r="I51" s="4"/>
      <c r="J51" s="4"/>
      <c r="K51"/>
      <c r="L51"/>
      <c r="O51"/>
      <c r="P51" s="11" t="s">
        <v>49</v>
      </c>
      <c r="Q51" s="47"/>
      <c r="R51" s="47"/>
    </row>
    <row r="52" spans="1:18" s="6" customFormat="1" ht="18.75" customHeight="1" x14ac:dyDescent="0.45">
      <c r="A52" s="16">
        <v>42</v>
      </c>
      <c r="B52" s="138"/>
      <c r="C52" s="139"/>
      <c r="D52" s="140"/>
      <c r="E52" s="17"/>
      <c r="F52" s="18" t="str">
        <f t="shared" si="0"/>
        <v/>
      </c>
      <c r="G52" s="21"/>
      <c r="I52" s="3"/>
      <c r="J52" s="3"/>
      <c r="K52"/>
      <c r="L52"/>
      <c r="O52"/>
      <c r="P52" s="11" t="s">
        <v>49</v>
      </c>
      <c r="Q52" s="47"/>
      <c r="R52" s="47"/>
    </row>
    <row r="53" spans="1:18" s="6" customFormat="1" ht="18.75" customHeight="1" x14ac:dyDescent="0.45">
      <c r="A53" s="16">
        <v>43</v>
      </c>
      <c r="B53" s="138"/>
      <c r="C53" s="139"/>
      <c r="D53" s="140"/>
      <c r="E53" s="17"/>
      <c r="F53" s="18" t="str">
        <f t="shared" si="0"/>
        <v/>
      </c>
      <c r="G53" s="21"/>
      <c r="I53" s="3"/>
      <c r="J53" s="3"/>
      <c r="K53"/>
      <c r="L53"/>
      <c r="O53"/>
      <c r="P53" s="11" t="s">
        <v>49</v>
      </c>
      <c r="Q53" s="47"/>
      <c r="R53" s="47"/>
    </row>
    <row r="54" spans="1:18" s="6" customFormat="1" ht="18.75" customHeight="1" x14ac:dyDescent="0.45">
      <c r="A54" s="16">
        <v>44</v>
      </c>
      <c r="B54" s="138"/>
      <c r="C54" s="139"/>
      <c r="D54" s="140"/>
      <c r="E54" s="17"/>
      <c r="F54" s="18" t="str">
        <f t="shared" si="0"/>
        <v/>
      </c>
      <c r="G54" s="21"/>
      <c r="I54" s="3"/>
      <c r="J54" s="3"/>
      <c r="K54"/>
      <c r="L54"/>
      <c r="O54"/>
      <c r="P54" s="11" t="s">
        <v>49</v>
      </c>
      <c r="Q54" s="47"/>
      <c r="R54" s="47"/>
    </row>
    <row r="55" spans="1:18" s="6" customFormat="1" ht="18.75" customHeight="1" x14ac:dyDescent="0.45">
      <c r="A55" s="16">
        <v>45</v>
      </c>
      <c r="B55" s="138"/>
      <c r="C55" s="139"/>
      <c r="D55" s="140"/>
      <c r="E55" s="17"/>
      <c r="F55" s="18" t="str">
        <f t="shared" si="0"/>
        <v/>
      </c>
      <c r="G55" s="21"/>
      <c r="I55" s="3"/>
      <c r="J55" s="3"/>
      <c r="K55"/>
      <c r="L55"/>
      <c r="O55"/>
      <c r="P55" s="11" t="s">
        <v>49</v>
      </c>
      <c r="Q55" s="47"/>
      <c r="R55" s="47"/>
    </row>
    <row r="56" spans="1:18" s="6" customFormat="1" ht="18.75" customHeight="1" x14ac:dyDescent="0.45">
      <c r="A56" s="16">
        <v>50</v>
      </c>
      <c r="B56" s="138"/>
      <c r="C56" s="139"/>
      <c r="D56" s="140"/>
      <c r="E56" s="17"/>
      <c r="F56" s="18" t="str">
        <f t="shared" si="0"/>
        <v/>
      </c>
      <c r="G56" s="21"/>
      <c r="I56"/>
      <c r="J56"/>
      <c r="K56"/>
      <c r="L56"/>
      <c r="O56"/>
      <c r="P56" s="11" t="s">
        <v>49</v>
      </c>
      <c r="Q56" s="47"/>
      <c r="R56" s="47"/>
    </row>
    <row r="57" spans="1:18" s="6" customFormat="1" ht="18.75" customHeight="1" x14ac:dyDescent="0.45">
      <c r="A57" s="16">
        <v>51</v>
      </c>
      <c r="B57" s="138"/>
      <c r="C57" s="139"/>
      <c r="D57" s="140"/>
      <c r="E57" s="17"/>
      <c r="F57" s="18" t="str">
        <f t="shared" si="0"/>
        <v/>
      </c>
      <c r="G57" s="21"/>
      <c r="I57"/>
      <c r="J57"/>
      <c r="K57"/>
      <c r="L57"/>
      <c r="N57" s="49"/>
      <c r="O57"/>
      <c r="P57" s="11" t="s">
        <v>49</v>
      </c>
      <c r="Q57" s="47"/>
      <c r="R57" s="47"/>
    </row>
    <row r="58" spans="1:18" s="6" customFormat="1" ht="18.75" customHeight="1" x14ac:dyDescent="0.45">
      <c r="A58" s="16">
        <v>52</v>
      </c>
      <c r="B58" s="138"/>
      <c r="C58" s="139"/>
      <c r="D58" s="140"/>
      <c r="E58" s="17"/>
      <c r="F58" s="18" t="str">
        <f t="shared" si="0"/>
        <v/>
      </c>
      <c r="G58" s="21"/>
      <c r="I58"/>
      <c r="J58"/>
      <c r="K58"/>
      <c r="L58"/>
      <c r="N58" s="49"/>
      <c r="O58"/>
      <c r="P58" s="11" t="s">
        <v>49</v>
      </c>
      <c r="Q58" s="47"/>
      <c r="R58" s="47"/>
    </row>
    <row r="59" spans="1:18" s="6" customFormat="1" ht="18.75" customHeight="1" x14ac:dyDescent="0.45">
      <c r="A59" s="16">
        <v>53</v>
      </c>
      <c r="B59" s="138"/>
      <c r="C59" s="139"/>
      <c r="D59" s="140"/>
      <c r="E59" s="17"/>
      <c r="F59" s="18" t="str">
        <f t="shared" si="0"/>
        <v/>
      </c>
      <c r="G59" s="21"/>
      <c r="I59"/>
      <c r="J59"/>
      <c r="K59"/>
      <c r="L59"/>
      <c r="N59" s="49"/>
      <c r="O59"/>
      <c r="P59" s="11" t="s">
        <v>49</v>
      </c>
      <c r="Q59" s="47"/>
      <c r="R59" s="47"/>
    </row>
    <row r="60" spans="1:18" s="6" customFormat="1" ht="18.75" customHeight="1" x14ac:dyDescent="0.45">
      <c r="A60" s="16">
        <v>54</v>
      </c>
      <c r="B60" s="138"/>
      <c r="C60" s="139"/>
      <c r="D60" s="140"/>
      <c r="E60" s="17"/>
      <c r="F60" s="18" t="str">
        <f t="shared" si="0"/>
        <v/>
      </c>
      <c r="G60" s="21"/>
      <c r="I60"/>
      <c r="J60"/>
      <c r="K60"/>
      <c r="L60"/>
      <c r="N60" s="49"/>
      <c r="O60"/>
      <c r="P60" s="11" t="s">
        <v>49</v>
      </c>
      <c r="Q60" s="47"/>
      <c r="R60" s="47"/>
    </row>
    <row r="61" spans="1:18" s="6" customFormat="1" ht="18.75" customHeight="1" x14ac:dyDescent="0.45">
      <c r="A61" s="16">
        <v>55</v>
      </c>
      <c r="B61" s="138"/>
      <c r="C61" s="139"/>
      <c r="D61" s="140"/>
      <c r="E61" s="17"/>
      <c r="F61" s="18" t="str">
        <f t="shared" si="0"/>
        <v/>
      </c>
      <c r="G61" s="21"/>
      <c r="I61"/>
      <c r="J61"/>
      <c r="K61"/>
      <c r="L61"/>
      <c r="N61" s="49"/>
      <c r="O61"/>
      <c r="P61" s="11" t="s">
        <v>49</v>
      </c>
      <c r="Q61" s="47"/>
      <c r="R61" s="47"/>
    </row>
    <row r="62" spans="1:18" s="6" customFormat="1" ht="18.75" customHeight="1" x14ac:dyDescent="0.45">
      <c r="A62" s="143" t="s">
        <v>45</v>
      </c>
      <c r="B62" s="138"/>
      <c r="C62" s="139"/>
      <c r="D62" s="140"/>
      <c r="E62" s="17"/>
      <c r="F62" s="18" t="str">
        <f t="shared" si="0"/>
        <v/>
      </c>
      <c r="G62" s="21"/>
      <c r="I62"/>
      <c r="J62"/>
      <c r="K62"/>
      <c r="L62"/>
      <c r="N62" s="49"/>
      <c r="O62"/>
      <c r="P62" s="11" t="s">
        <v>49</v>
      </c>
      <c r="Q62" s="47"/>
      <c r="R62" s="47"/>
    </row>
    <row r="63" spans="1:18" s="6" customFormat="1" ht="18.75" customHeight="1" x14ac:dyDescent="0.45">
      <c r="A63" s="144"/>
      <c r="B63" s="138"/>
      <c r="C63" s="139"/>
      <c r="D63" s="140"/>
      <c r="E63" s="17"/>
      <c r="F63" s="18" t="str">
        <f t="shared" si="0"/>
        <v/>
      </c>
      <c r="G63" s="21"/>
      <c r="I63"/>
      <c r="J63"/>
      <c r="K63"/>
      <c r="L63"/>
      <c r="M63"/>
      <c r="N63" s="49"/>
      <c r="O63"/>
      <c r="P63" s="11" t="s">
        <v>49</v>
      </c>
      <c r="Q63" s="47"/>
      <c r="R63" s="47"/>
    </row>
    <row r="64" spans="1:18" s="6" customFormat="1" ht="18.75" customHeight="1" x14ac:dyDescent="0.45">
      <c r="A64" s="144"/>
      <c r="B64" s="138"/>
      <c r="C64" s="139"/>
      <c r="D64" s="140"/>
      <c r="E64" s="17"/>
      <c r="F64" s="18" t="str">
        <f t="shared" si="0"/>
        <v/>
      </c>
      <c r="G64" s="21"/>
      <c r="I64"/>
      <c r="J64"/>
      <c r="K64"/>
      <c r="L64"/>
      <c r="M64"/>
      <c r="O64"/>
      <c r="P64" s="11" t="s">
        <v>49</v>
      </c>
      <c r="Q64" s="47"/>
      <c r="R64" s="47"/>
    </row>
    <row r="65" spans="1:19" s="6" customFormat="1" ht="18.75" customHeight="1" x14ac:dyDescent="0.45">
      <c r="A65" s="144"/>
      <c r="B65" s="138"/>
      <c r="C65" s="139"/>
      <c r="D65" s="140"/>
      <c r="E65" s="17"/>
      <c r="F65" s="18" t="str">
        <f t="shared" si="0"/>
        <v/>
      </c>
      <c r="G65" s="21"/>
      <c r="I65"/>
      <c r="J65"/>
      <c r="K65"/>
      <c r="L65"/>
      <c r="M65"/>
      <c r="O65"/>
      <c r="P65" s="11" t="s">
        <v>49</v>
      </c>
      <c r="Q65" s="47"/>
      <c r="R65" s="47"/>
    </row>
    <row r="66" spans="1:19" s="6" customFormat="1" ht="18.75" customHeight="1" x14ac:dyDescent="0.45">
      <c r="A66" s="144"/>
      <c r="B66" s="138"/>
      <c r="C66" s="139"/>
      <c r="D66" s="140"/>
      <c r="E66" s="17"/>
      <c r="F66" s="18" t="str">
        <f t="shared" si="0"/>
        <v/>
      </c>
      <c r="G66" s="21"/>
      <c r="I66"/>
      <c r="J66"/>
      <c r="K66"/>
      <c r="L66"/>
      <c r="M66"/>
      <c r="O66" s="8"/>
      <c r="P66" s="8"/>
      <c r="Q66" s="8"/>
    </row>
    <row r="67" spans="1:19" s="6" customFormat="1" ht="18.75" customHeight="1" x14ac:dyDescent="0.45">
      <c r="A67" s="144"/>
      <c r="B67" s="138"/>
      <c r="C67" s="139"/>
      <c r="D67" s="140"/>
      <c r="E67" s="17"/>
      <c r="F67" s="18" t="str">
        <f t="shared" si="0"/>
        <v/>
      </c>
      <c r="G67" s="21"/>
      <c r="I67"/>
      <c r="J67"/>
      <c r="K67"/>
      <c r="L67"/>
      <c r="M67"/>
      <c r="O67" s="8"/>
      <c r="P67" s="8"/>
      <c r="Q67" s="8"/>
    </row>
    <row r="68" spans="1:19" s="6" customFormat="1" ht="18.75" customHeight="1" x14ac:dyDescent="0.45">
      <c r="A68" s="144"/>
      <c r="B68" s="138"/>
      <c r="C68" s="139"/>
      <c r="D68" s="140"/>
      <c r="E68" s="17"/>
      <c r="F68" s="18" t="str">
        <f t="shared" si="0"/>
        <v/>
      </c>
      <c r="G68" s="7"/>
      <c r="H68" s="7"/>
      <c r="I68"/>
      <c r="J68"/>
      <c r="K68"/>
      <c r="L68"/>
      <c r="M68"/>
    </row>
    <row r="69" spans="1:19" s="6" customFormat="1" ht="18.75" customHeight="1" x14ac:dyDescent="0.45">
      <c r="A69" s="144"/>
      <c r="B69" s="138"/>
      <c r="C69" s="139"/>
      <c r="D69" s="140"/>
      <c r="E69" s="17"/>
      <c r="F69" s="18" t="str">
        <f t="shared" si="0"/>
        <v/>
      </c>
      <c r="G69" s="7"/>
      <c r="H69" s="7"/>
      <c r="I69"/>
      <c r="J69"/>
      <c r="K69"/>
      <c r="L69"/>
      <c r="M69"/>
      <c r="N69"/>
      <c r="O69"/>
      <c r="P69" s="2"/>
      <c r="Q69"/>
      <c r="R69"/>
    </row>
    <row r="70" spans="1:19" s="6" customFormat="1" ht="18.75" customHeight="1" x14ac:dyDescent="0.45">
      <c r="A70" s="144"/>
      <c r="B70" s="138"/>
      <c r="C70" s="139"/>
      <c r="D70" s="140"/>
      <c r="E70" s="17"/>
      <c r="F70" s="18" t="str">
        <f t="shared" si="0"/>
        <v/>
      </c>
      <c r="G70" s="7"/>
      <c r="H70" s="7"/>
      <c r="I70"/>
      <c r="J70"/>
      <c r="K70"/>
      <c r="L70"/>
      <c r="M70"/>
      <c r="N70"/>
      <c r="O70"/>
      <c r="P70" s="2"/>
      <c r="Q70"/>
      <c r="R70"/>
    </row>
    <row r="71" spans="1:19" s="6" customFormat="1" ht="18.75" customHeight="1" x14ac:dyDescent="0.45">
      <c r="A71" s="144"/>
      <c r="B71" s="138"/>
      <c r="C71" s="139"/>
      <c r="D71" s="140"/>
      <c r="E71" s="17"/>
      <c r="F71" s="18" t="str">
        <f t="shared" si="0"/>
        <v/>
      </c>
      <c r="G71" s="7"/>
      <c r="H71" s="7"/>
      <c r="I71"/>
      <c r="J71"/>
      <c r="K71"/>
      <c r="L71"/>
      <c r="M71"/>
      <c r="N71"/>
      <c r="O71"/>
      <c r="P71" s="2"/>
      <c r="Q71"/>
      <c r="R71"/>
    </row>
    <row r="72" spans="1:19" ht="18.75" customHeight="1" x14ac:dyDescent="0.45">
      <c r="A72" s="145"/>
      <c r="B72" s="138"/>
      <c r="C72" s="139"/>
      <c r="D72" s="140"/>
      <c r="E72" s="17"/>
      <c r="F72" s="18" t="str">
        <f t="shared" si="0"/>
        <v/>
      </c>
      <c r="G72" s="6"/>
      <c r="H72" s="6"/>
      <c r="S72" s="6"/>
    </row>
    <row r="73" spans="1:19" ht="18.75" customHeight="1" x14ac:dyDescent="0.5">
      <c r="E73" s="4"/>
      <c r="F73" s="4"/>
      <c r="G73" s="4"/>
      <c r="H73" s="4"/>
    </row>
    <row r="74" spans="1:19" ht="18.75" customHeight="1" x14ac:dyDescent="0.5">
      <c r="E74" s="4"/>
      <c r="F74" s="4"/>
      <c r="G74" s="4"/>
      <c r="H74" s="4"/>
    </row>
    <row r="75" spans="1:19" ht="18.75" customHeight="1" x14ac:dyDescent="0.5">
      <c r="E75" s="5"/>
      <c r="F75" s="5"/>
      <c r="G75" s="5"/>
      <c r="H75" s="5"/>
    </row>
    <row r="76" spans="1:19" ht="18.75" customHeight="1" x14ac:dyDescent="0.5">
      <c r="E76" s="5"/>
      <c r="F76" s="5"/>
      <c r="G76" s="5"/>
      <c r="H76" s="5"/>
    </row>
    <row r="77" spans="1:19" ht="18.75" customHeight="1" x14ac:dyDescent="0.5">
      <c r="E77" s="5"/>
      <c r="F77" s="5"/>
      <c r="G77" s="5"/>
      <c r="H77" s="5"/>
    </row>
    <row r="78" spans="1:19" ht="18.75" customHeight="1" x14ac:dyDescent="0.5">
      <c r="E78" s="5"/>
      <c r="F78" s="5"/>
      <c r="G78" s="5"/>
      <c r="H78" s="5"/>
    </row>
    <row r="79" spans="1:19" ht="18.75" customHeight="1" x14ac:dyDescent="0.5">
      <c r="E79" s="4"/>
      <c r="F79" s="4"/>
      <c r="G79" s="4"/>
      <c r="H79" s="4"/>
    </row>
    <row r="80" spans="1:19" ht="18.75" customHeight="1" x14ac:dyDescent="0.5">
      <c r="E80" s="4"/>
      <c r="F80" s="4"/>
      <c r="G80" s="4"/>
      <c r="H80" s="4"/>
    </row>
    <row r="81" spans="2:36" ht="18.75" customHeight="1" x14ac:dyDescent="0.35">
      <c r="E81" s="3"/>
      <c r="F81" s="3"/>
      <c r="G81" s="3"/>
      <c r="H81" s="3"/>
    </row>
    <row r="82" spans="2:36" ht="18.75" customHeight="1" x14ac:dyDescent="0.35">
      <c r="E82" s="3"/>
      <c r="F82" s="3"/>
      <c r="G82" s="3"/>
      <c r="H82" s="3"/>
    </row>
    <row r="83" spans="2:36" ht="18.75" customHeight="1" x14ac:dyDescent="0.35">
      <c r="E83" s="3"/>
      <c r="F83" s="3"/>
      <c r="G83" s="3"/>
      <c r="H83" s="3"/>
    </row>
    <row r="84" spans="2:36" ht="18.75" customHeight="1" x14ac:dyDescent="0.35">
      <c r="E84" s="3"/>
      <c r="F84" s="3"/>
      <c r="G84" s="3"/>
      <c r="H84" s="3"/>
    </row>
    <row r="85" spans="2:36" ht="18.75" customHeight="1" x14ac:dyDescent="0.3"/>
    <row r="86" spans="2:36" ht="18.75" customHeight="1" x14ac:dyDescent="0.3"/>
    <row r="87" spans="2:36" ht="18.75" customHeight="1" x14ac:dyDescent="0.3"/>
    <row r="88" spans="2:36" ht="18.75" customHeight="1" x14ac:dyDescent="0.3"/>
    <row r="89" spans="2:36" ht="18.75" customHeight="1" x14ac:dyDescent="0.3"/>
    <row r="90" spans="2:36" ht="18.75" customHeight="1" x14ac:dyDescent="0.3"/>
    <row r="91" spans="2:36" ht="18.75" customHeight="1" x14ac:dyDescent="0.3"/>
    <row r="92" spans="2:36" ht="18.75" customHeight="1" x14ac:dyDescent="0.3"/>
    <row r="93" spans="2:36" ht="18.75" customHeight="1" x14ac:dyDescent="0.3"/>
    <row r="94" spans="2:36" s="1" customFormat="1" ht="18.75" customHeight="1" x14ac:dyDescent="0.3">
      <c r="B94"/>
      <c r="C94"/>
      <c r="D94"/>
      <c r="E94"/>
      <c r="F94"/>
      <c r="G94"/>
      <c r="H94"/>
      <c r="I94"/>
      <c r="J94"/>
      <c r="K94"/>
      <c r="L94"/>
      <c r="M94"/>
      <c r="N94"/>
      <c r="O94"/>
      <c r="P94" s="2"/>
      <c r="Q94"/>
      <c r="R94"/>
      <c r="S94"/>
      <c r="T94"/>
      <c r="U94"/>
      <c r="V94"/>
      <c r="W94"/>
      <c r="X94"/>
      <c r="Y94"/>
      <c r="Z94"/>
      <c r="AA94"/>
      <c r="AB94"/>
      <c r="AC94"/>
      <c r="AD94"/>
      <c r="AE94"/>
      <c r="AF94"/>
      <c r="AG94"/>
      <c r="AH94"/>
      <c r="AI94"/>
      <c r="AJ94"/>
    </row>
  </sheetData>
  <sortState xmlns:xlrd2="http://schemas.microsoft.com/office/spreadsheetml/2017/richdata2" ref="AE3:AF12">
    <sortCondition ref="AE2"/>
  </sortState>
  <dataConsolidate/>
  <mergeCells count="115">
    <mergeCell ref="K11:O11"/>
    <mergeCell ref="B68:D68"/>
    <mergeCell ref="B69:D69"/>
    <mergeCell ref="B70:D70"/>
    <mergeCell ref="B71:D71"/>
    <mergeCell ref="B72:D72"/>
    <mergeCell ref="K15:O16"/>
    <mergeCell ref="K14:O14"/>
    <mergeCell ref="K12:O13"/>
    <mergeCell ref="B65:D65"/>
    <mergeCell ref="I36:L36"/>
    <mergeCell ref="B66:D66"/>
    <mergeCell ref="I37:L37"/>
    <mergeCell ref="B67:D67"/>
    <mergeCell ref="I38:L38"/>
    <mergeCell ref="B60:D60"/>
    <mergeCell ref="B61:D61"/>
    <mergeCell ref="B52:D52"/>
    <mergeCell ref="B53:D53"/>
    <mergeCell ref="B50:D50"/>
    <mergeCell ref="B51:D51"/>
    <mergeCell ref="B48:D48"/>
    <mergeCell ref="B49:D49"/>
    <mergeCell ref="B46:D46"/>
    <mergeCell ref="A62:A72"/>
    <mergeCell ref="B62:D62"/>
    <mergeCell ref="B63:D63"/>
    <mergeCell ref="B64:D64"/>
    <mergeCell ref="B56:D56"/>
    <mergeCell ref="B57:D57"/>
    <mergeCell ref="B58:D58"/>
    <mergeCell ref="B59:D59"/>
    <mergeCell ref="B54:D54"/>
    <mergeCell ref="B55:D55"/>
    <mergeCell ref="B47:D47"/>
    <mergeCell ref="B44:D44"/>
    <mergeCell ref="B45:D45"/>
    <mergeCell ref="B42:D42"/>
    <mergeCell ref="B43:D43"/>
    <mergeCell ref="B40:D40"/>
    <mergeCell ref="B41:D41"/>
    <mergeCell ref="B38:D38"/>
    <mergeCell ref="B39:D39"/>
    <mergeCell ref="B36:D36"/>
    <mergeCell ref="B37:D37"/>
    <mergeCell ref="B34:D34"/>
    <mergeCell ref="B35:D35"/>
    <mergeCell ref="B32:D32"/>
    <mergeCell ref="I32:J32"/>
    <mergeCell ref="K32:L32"/>
    <mergeCell ref="B33:D33"/>
    <mergeCell ref="I33:J33"/>
    <mergeCell ref="K33:L33"/>
    <mergeCell ref="B30:D30"/>
    <mergeCell ref="I30:J30"/>
    <mergeCell ref="K30:L30"/>
    <mergeCell ref="B31:D31"/>
    <mergeCell ref="I31:J31"/>
    <mergeCell ref="K31:L31"/>
    <mergeCell ref="B28:D28"/>
    <mergeCell ref="I28:J28"/>
    <mergeCell ref="K28:L28"/>
    <mergeCell ref="B29:D29"/>
    <mergeCell ref="I29:J29"/>
    <mergeCell ref="K29:L29"/>
    <mergeCell ref="B26:D26"/>
    <mergeCell ref="I26:J26"/>
    <mergeCell ref="K26:L26"/>
    <mergeCell ref="B27:D27"/>
    <mergeCell ref="I27:J27"/>
    <mergeCell ref="K27:L27"/>
    <mergeCell ref="B24:D24"/>
    <mergeCell ref="I24:J24"/>
    <mergeCell ref="K24:L24"/>
    <mergeCell ref="B25:D25"/>
    <mergeCell ref="I25:J25"/>
    <mergeCell ref="K25:L25"/>
    <mergeCell ref="A19:B19"/>
    <mergeCell ref="C19:G19"/>
    <mergeCell ref="I19:J19"/>
    <mergeCell ref="K19:O19"/>
    <mergeCell ref="A23:L23"/>
    <mergeCell ref="K17:L17"/>
    <mergeCell ref="N17:O17"/>
    <mergeCell ref="C18:D18"/>
    <mergeCell ref="F18:G18"/>
    <mergeCell ref="K18:L18"/>
    <mergeCell ref="N18:O18"/>
    <mergeCell ref="A14:B14"/>
    <mergeCell ref="C14:G14"/>
    <mergeCell ref="I14:J14"/>
    <mergeCell ref="A15:B18"/>
    <mergeCell ref="C15:G16"/>
    <mergeCell ref="I15:J18"/>
    <mergeCell ref="C17:D17"/>
    <mergeCell ref="F17:G17"/>
    <mergeCell ref="A11:B11"/>
    <mergeCell ref="C11:G11"/>
    <mergeCell ref="I11:J11"/>
    <mergeCell ref="A12:B13"/>
    <mergeCell ref="C12:G13"/>
    <mergeCell ref="I12:J13"/>
    <mergeCell ref="C7:E7"/>
    <mergeCell ref="F7:L9"/>
    <mergeCell ref="C5:E5"/>
    <mergeCell ref="F5:L5"/>
    <mergeCell ref="C6:E6"/>
    <mergeCell ref="F6:L6"/>
    <mergeCell ref="A1:S1"/>
    <mergeCell ref="C2:E2"/>
    <mergeCell ref="F2:L2"/>
    <mergeCell ref="C3:E3"/>
    <mergeCell ref="F3:L3"/>
    <mergeCell ref="C4:E4"/>
    <mergeCell ref="F4:L4"/>
  </mergeCells>
  <conditionalFormatting sqref="K12:O19">
    <cfRule type="cellIs" dxfId="4" priority="1" operator="equal">
      <formula>0</formula>
    </cfRule>
  </conditionalFormatting>
  <dataValidations count="2">
    <dataValidation type="list" allowBlank="1" showInputMessage="1" showErrorMessage="1" sqref="E25:E72" xr:uid="{5132A90E-C170-4A37-B692-48C77BFC6C34}">
      <formula1>$I$25:$I$33</formula1>
    </dataValidation>
    <dataValidation type="list" allowBlank="1" showInputMessage="1" showErrorMessage="1" sqref="F4:L4" xr:uid="{97755A27-CE09-4C64-92A3-9723FB39BCA8}">
      <formula1>$AE$2:$AE$4</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5093F-DDC6-4DF6-A8AD-6A44077D0E0C}">
  <sheetPr>
    <tabColor theme="0" tint="-0.34998626667073579"/>
  </sheetPr>
  <dimension ref="A1:AJ94"/>
  <sheetViews>
    <sheetView showGridLines="0" zoomScaleNormal="100" zoomScaleSheetLayoutView="40" zoomScalePageLayoutView="40" workbookViewId="0">
      <selection activeCell="R28" sqref="R28"/>
    </sheetView>
  </sheetViews>
  <sheetFormatPr defaultColWidth="8.85546875" defaultRowHeight="18.75" x14ac:dyDescent="0.3"/>
  <cols>
    <col min="1" max="1" width="8.85546875" style="1" customWidth="1"/>
    <col min="2" max="15" width="8.85546875" customWidth="1"/>
    <col min="16" max="16" width="8.85546875" style="2" customWidth="1"/>
    <col min="17" max="18" width="8.85546875" customWidth="1"/>
    <col min="20" max="23" width="8.85546875" customWidth="1"/>
    <col min="30" max="30" width="16.42578125" bestFit="1" customWidth="1"/>
    <col min="31" max="31" width="58.28515625" bestFit="1" customWidth="1"/>
    <col min="32" max="32" width="16.42578125" bestFit="1" customWidth="1"/>
    <col min="33" max="34" width="21" bestFit="1" customWidth="1"/>
    <col min="35" max="35" width="71.5703125" bestFit="1" customWidth="1"/>
    <col min="36" max="36" width="16.42578125" bestFit="1" customWidth="1"/>
  </cols>
  <sheetData>
    <row r="1" spans="1:36" ht="24.75" customHeight="1" thickBot="1" x14ac:dyDescent="0.35">
      <c r="A1" s="173" t="s">
        <v>237</v>
      </c>
      <c r="B1" s="173"/>
      <c r="C1" s="173"/>
      <c r="D1" s="173"/>
      <c r="E1" s="173"/>
      <c r="F1" s="173"/>
      <c r="G1" s="173"/>
      <c r="H1" s="173"/>
      <c r="I1" s="173"/>
      <c r="J1" s="173"/>
      <c r="K1" s="173"/>
      <c r="L1" s="173"/>
      <c r="M1" s="173"/>
      <c r="N1" s="173"/>
      <c r="O1" s="173"/>
      <c r="P1" s="173"/>
      <c r="Q1" s="173"/>
      <c r="R1" s="173"/>
      <c r="S1" s="173"/>
    </row>
    <row r="2" spans="1:36" x14ac:dyDescent="0.3">
      <c r="A2"/>
      <c r="C2" s="98" t="s">
        <v>46</v>
      </c>
      <c r="D2" s="99"/>
      <c r="E2" s="99"/>
      <c r="F2" s="104"/>
      <c r="G2" s="105"/>
      <c r="H2" s="105"/>
      <c r="I2" s="105"/>
      <c r="J2" s="105"/>
      <c r="K2" s="105"/>
      <c r="L2" s="106"/>
      <c r="M2" s="35"/>
      <c r="N2" s="35"/>
      <c r="O2" s="35"/>
      <c r="AE2" s="50" t="s">
        <v>79</v>
      </c>
      <c r="AF2" s="34" t="s">
        <v>79</v>
      </c>
      <c r="AG2" s="34" t="s">
        <v>79</v>
      </c>
      <c r="AI2" s="50"/>
      <c r="AJ2" s="50"/>
    </row>
    <row r="3" spans="1:36" ht="18.75" customHeight="1" x14ac:dyDescent="0.25">
      <c r="A3"/>
      <c r="C3" s="100" t="s">
        <v>74</v>
      </c>
      <c r="D3" s="101"/>
      <c r="E3" s="101"/>
      <c r="F3" s="107"/>
      <c r="G3" s="108"/>
      <c r="H3" s="108"/>
      <c r="I3" s="108"/>
      <c r="J3" s="108"/>
      <c r="K3" s="108"/>
      <c r="L3" s="109"/>
      <c r="M3" s="35"/>
      <c r="N3" s="35"/>
      <c r="O3" s="35"/>
      <c r="P3" s="39"/>
      <c r="Q3" s="39"/>
      <c r="R3" s="39"/>
      <c r="AE3" s="59" t="s">
        <v>445</v>
      </c>
      <c r="AF3" s="59" t="s">
        <v>240</v>
      </c>
      <c r="AG3" t="s">
        <v>210</v>
      </c>
      <c r="AI3" s="59"/>
      <c r="AJ3" s="59"/>
    </row>
    <row r="4" spans="1:36" ht="18.75" customHeight="1" x14ac:dyDescent="0.25">
      <c r="A4"/>
      <c r="C4" s="102" t="s">
        <v>105</v>
      </c>
      <c r="D4" s="103"/>
      <c r="E4" s="103"/>
      <c r="F4" s="110" t="s">
        <v>238</v>
      </c>
      <c r="G4" s="111"/>
      <c r="H4" s="111"/>
      <c r="I4" s="111"/>
      <c r="J4" s="111"/>
      <c r="K4" s="111"/>
      <c r="L4" s="112"/>
      <c r="M4" s="35"/>
      <c r="N4" s="35"/>
      <c r="O4" s="35"/>
      <c r="P4" s="39"/>
      <c r="Q4" s="39"/>
      <c r="R4" s="39"/>
      <c r="AE4" s="59"/>
      <c r="AF4" s="59"/>
      <c r="AG4" s="59" t="s">
        <v>86</v>
      </c>
      <c r="AI4" s="59"/>
      <c r="AJ4" s="59"/>
    </row>
    <row r="5" spans="1:36" ht="18.75" customHeight="1" x14ac:dyDescent="0.25">
      <c r="A5"/>
      <c r="C5" s="100" t="s">
        <v>103</v>
      </c>
      <c r="D5" s="101"/>
      <c r="E5" s="101"/>
      <c r="F5" s="110" t="s">
        <v>240</v>
      </c>
      <c r="G5" s="111"/>
      <c r="H5" s="111"/>
      <c r="I5" s="111"/>
      <c r="J5" s="111"/>
      <c r="K5" s="111"/>
      <c r="L5" s="112"/>
      <c r="M5" s="35"/>
      <c r="N5" s="35"/>
      <c r="O5" s="35"/>
      <c r="P5" s="39"/>
      <c r="Q5" s="39"/>
      <c r="R5" s="39"/>
      <c r="AE5" s="59"/>
      <c r="AF5" s="59"/>
      <c r="AG5" s="59" t="s">
        <v>110</v>
      </c>
      <c r="AI5" s="59"/>
      <c r="AJ5" s="59"/>
    </row>
    <row r="6" spans="1:36" ht="18.75" customHeight="1" x14ac:dyDescent="0.25">
      <c r="A6"/>
      <c r="C6" s="100" t="s">
        <v>47</v>
      </c>
      <c r="D6" s="101"/>
      <c r="E6" s="101"/>
      <c r="F6" s="110"/>
      <c r="G6" s="111"/>
      <c r="H6" s="111"/>
      <c r="I6" s="111"/>
      <c r="J6" s="111"/>
      <c r="K6" s="111"/>
      <c r="L6" s="112"/>
      <c r="M6" s="35"/>
      <c r="N6" s="35"/>
      <c r="O6" s="35"/>
      <c r="P6" s="39"/>
      <c r="Q6" s="39"/>
      <c r="R6" s="39"/>
      <c r="AE6" s="59"/>
      <c r="AF6" s="59"/>
      <c r="AG6" s="59" t="s">
        <v>160</v>
      </c>
      <c r="AI6" s="59"/>
      <c r="AJ6" s="59"/>
    </row>
    <row r="7" spans="1:36" ht="18.75" customHeight="1" thickBot="1" x14ac:dyDescent="0.3">
      <c r="A7"/>
      <c r="C7" s="89" t="s">
        <v>104</v>
      </c>
      <c r="D7" s="165"/>
      <c r="E7" s="165"/>
      <c r="F7" s="113"/>
      <c r="G7" s="114"/>
      <c r="H7" s="114"/>
      <c r="I7" s="114"/>
      <c r="J7" s="114"/>
      <c r="K7" s="114"/>
      <c r="L7" s="115"/>
      <c r="M7" s="35"/>
      <c r="N7" s="35"/>
      <c r="O7" s="35"/>
      <c r="P7" s="39"/>
      <c r="Q7" s="39"/>
      <c r="R7" s="39"/>
      <c r="S7" s="37"/>
      <c r="AE7" s="59"/>
      <c r="AF7" s="59"/>
      <c r="AG7" s="59" t="s">
        <v>112</v>
      </c>
      <c r="AI7" s="59"/>
      <c r="AJ7" s="59"/>
    </row>
    <row r="8" spans="1:36" ht="18.75" customHeight="1" x14ac:dyDescent="0.25">
      <c r="A8"/>
      <c r="E8" s="35"/>
      <c r="F8" s="116"/>
      <c r="G8" s="117"/>
      <c r="H8" s="117"/>
      <c r="I8" s="117"/>
      <c r="J8" s="117"/>
      <c r="K8" s="117"/>
      <c r="L8" s="118"/>
      <c r="M8" s="35"/>
      <c r="N8" s="35"/>
      <c r="O8" s="35"/>
      <c r="P8" s="38"/>
      <c r="AE8" s="59"/>
      <c r="AF8" s="59"/>
      <c r="AG8" s="59" t="s">
        <v>162</v>
      </c>
      <c r="AI8" s="59"/>
      <c r="AJ8" s="59"/>
    </row>
    <row r="9" spans="1:36" ht="18.75" customHeight="1" thickBot="1" x14ac:dyDescent="0.3">
      <c r="A9"/>
      <c r="F9" s="119"/>
      <c r="G9" s="120"/>
      <c r="H9" s="120"/>
      <c r="I9" s="120"/>
      <c r="J9" s="120"/>
      <c r="K9" s="120"/>
      <c r="L9" s="121"/>
      <c r="M9" s="35"/>
      <c r="N9" s="35"/>
      <c r="O9" s="35"/>
      <c r="P9" s="38"/>
      <c r="Q9" s="39"/>
      <c r="R9" s="42"/>
      <c r="S9" s="42"/>
      <c r="T9" s="42"/>
      <c r="U9" s="42"/>
      <c r="V9" s="42"/>
      <c r="AE9" s="59"/>
      <c r="AF9" s="59"/>
      <c r="AG9" s="59" t="s">
        <v>163</v>
      </c>
      <c r="AI9" s="59"/>
      <c r="AJ9" s="59"/>
    </row>
    <row r="10" spans="1:36" ht="18.75" customHeight="1" thickBot="1" x14ac:dyDescent="0.3">
      <c r="A10"/>
      <c r="L10" s="35"/>
      <c r="M10" s="35"/>
      <c r="N10" s="35"/>
      <c r="O10" s="35"/>
      <c r="P10" s="38"/>
      <c r="Q10" s="39"/>
      <c r="R10" s="43"/>
      <c r="S10" s="43"/>
      <c r="T10" s="43"/>
      <c r="U10" s="43"/>
      <c r="V10" s="43"/>
      <c r="AE10" s="59"/>
      <c r="AF10" s="59"/>
      <c r="AG10" s="59" t="s">
        <v>164</v>
      </c>
      <c r="AI10" s="59"/>
      <c r="AJ10" s="59"/>
    </row>
    <row r="11" spans="1:36" ht="18.75" customHeight="1" x14ac:dyDescent="0.3">
      <c r="A11" s="98" t="s">
        <v>63</v>
      </c>
      <c r="B11" s="158"/>
      <c r="C11" s="159"/>
      <c r="D11" s="160"/>
      <c r="E11" s="160"/>
      <c r="F11" s="160"/>
      <c r="G11" s="161"/>
      <c r="H11" s="35"/>
      <c r="I11" s="98" t="s">
        <v>73</v>
      </c>
      <c r="J11" s="158"/>
      <c r="K11" s="159"/>
      <c r="L11" s="160"/>
      <c r="M11" s="160"/>
      <c r="N11" s="160"/>
      <c r="O11" s="161"/>
      <c r="Q11" s="39"/>
      <c r="R11" s="43"/>
      <c r="S11" s="43"/>
      <c r="T11" s="43"/>
      <c r="U11" s="43"/>
      <c r="V11" s="43"/>
      <c r="AE11" s="59"/>
      <c r="AF11" s="59"/>
      <c r="AG11" s="59" t="s">
        <v>165</v>
      </c>
      <c r="AI11" s="59"/>
      <c r="AJ11" s="59"/>
    </row>
    <row r="12" spans="1:36" ht="18.75" customHeight="1" x14ac:dyDescent="0.25">
      <c r="A12" s="131" t="s">
        <v>62</v>
      </c>
      <c r="B12" s="132"/>
      <c r="C12" s="125"/>
      <c r="D12" s="126"/>
      <c r="E12" s="126"/>
      <c r="F12" s="126"/>
      <c r="G12" s="127"/>
      <c r="H12" s="35"/>
      <c r="I12" s="131" t="s">
        <v>72</v>
      </c>
      <c r="J12" s="132"/>
      <c r="K12" s="125">
        <f>C12</f>
        <v>0</v>
      </c>
      <c r="L12" s="126"/>
      <c r="M12" s="126"/>
      <c r="N12" s="126"/>
      <c r="O12" s="127"/>
      <c r="P12" s="38"/>
      <c r="Q12" s="39"/>
      <c r="R12" s="42"/>
      <c r="S12" s="42"/>
      <c r="T12" s="42"/>
      <c r="U12" s="42"/>
      <c r="V12" s="42"/>
      <c r="AE12" s="59"/>
      <c r="AF12" s="59"/>
      <c r="AG12" s="59" t="s">
        <v>90</v>
      </c>
      <c r="AI12" s="59"/>
      <c r="AJ12" s="59"/>
    </row>
    <row r="13" spans="1:36" ht="18.75" customHeight="1" x14ac:dyDescent="0.25">
      <c r="A13" s="133"/>
      <c r="B13" s="134"/>
      <c r="C13" s="128"/>
      <c r="D13" s="129"/>
      <c r="E13" s="129"/>
      <c r="F13" s="129"/>
      <c r="G13" s="130"/>
      <c r="H13" s="36"/>
      <c r="I13" s="133"/>
      <c r="J13" s="134"/>
      <c r="K13" s="128"/>
      <c r="L13" s="129"/>
      <c r="M13" s="129"/>
      <c r="N13" s="129"/>
      <c r="O13" s="130"/>
      <c r="P13" s="38"/>
      <c r="Q13" s="39"/>
      <c r="R13" s="43"/>
      <c r="S13" s="43"/>
      <c r="T13" s="43"/>
      <c r="U13" s="43"/>
      <c r="V13" s="43"/>
      <c r="AG13" s="59" t="s">
        <v>92</v>
      </c>
    </row>
    <row r="14" spans="1:36" ht="18.75" customHeight="1" x14ac:dyDescent="0.25">
      <c r="A14" s="100" t="s">
        <v>64</v>
      </c>
      <c r="B14" s="164"/>
      <c r="C14" s="135"/>
      <c r="D14" s="136"/>
      <c r="E14" s="136"/>
      <c r="F14" s="136"/>
      <c r="G14" s="137"/>
      <c r="H14" s="35"/>
      <c r="I14" s="100" t="s">
        <v>64</v>
      </c>
      <c r="J14" s="164"/>
      <c r="K14" s="135">
        <f>C14</f>
        <v>0</v>
      </c>
      <c r="L14" s="136"/>
      <c r="M14" s="136"/>
      <c r="N14" s="136"/>
      <c r="O14" s="137"/>
      <c r="P14" s="38"/>
      <c r="Q14" s="39"/>
      <c r="R14" s="43"/>
      <c r="S14" s="43"/>
      <c r="T14" s="43"/>
      <c r="U14" s="43"/>
      <c r="V14" s="43"/>
      <c r="AG14" s="59" t="s">
        <v>113</v>
      </c>
    </row>
    <row r="15" spans="1:36" ht="18.75" customHeight="1" x14ac:dyDescent="0.25">
      <c r="A15" s="131" t="s">
        <v>71</v>
      </c>
      <c r="B15" s="132"/>
      <c r="C15" s="125"/>
      <c r="D15" s="126"/>
      <c r="E15" s="126"/>
      <c r="F15" s="126"/>
      <c r="G15" s="127"/>
      <c r="H15" s="35"/>
      <c r="I15" s="149" t="s">
        <v>70</v>
      </c>
      <c r="J15" s="150"/>
      <c r="K15" s="125">
        <f>C15</f>
        <v>0</v>
      </c>
      <c r="L15" s="126"/>
      <c r="M15" s="126"/>
      <c r="N15" s="126"/>
      <c r="O15" s="127"/>
      <c r="P15" s="38"/>
      <c r="Q15" s="39"/>
      <c r="R15" s="44"/>
      <c r="S15" s="44"/>
      <c r="T15" s="44"/>
      <c r="U15" s="40"/>
      <c r="V15" s="40"/>
      <c r="AG15" s="59" t="s">
        <v>114</v>
      </c>
    </row>
    <row r="16" spans="1:36" ht="18.75" customHeight="1" x14ac:dyDescent="0.25">
      <c r="A16" s="147"/>
      <c r="B16" s="148"/>
      <c r="C16" s="128"/>
      <c r="D16" s="129"/>
      <c r="E16" s="129"/>
      <c r="F16" s="129"/>
      <c r="G16" s="130"/>
      <c r="H16" s="35"/>
      <c r="I16" s="149"/>
      <c r="J16" s="150"/>
      <c r="K16" s="128"/>
      <c r="L16" s="129"/>
      <c r="M16" s="129"/>
      <c r="N16" s="129"/>
      <c r="O16" s="130"/>
      <c r="P16" s="38"/>
      <c r="Q16" s="39"/>
      <c r="R16" s="42"/>
      <c r="S16" s="42"/>
      <c r="T16" s="42"/>
      <c r="U16" s="41"/>
      <c r="V16" s="41"/>
      <c r="AG16" s="59" t="s">
        <v>166</v>
      </c>
    </row>
    <row r="17" spans="1:36" ht="18.75" customHeight="1" x14ac:dyDescent="0.25">
      <c r="A17" s="147"/>
      <c r="B17" s="148"/>
      <c r="C17" s="153" t="s">
        <v>67</v>
      </c>
      <c r="D17" s="154"/>
      <c r="E17" s="14" t="s">
        <v>68</v>
      </c>
      <c r="F17" s="153" t="s">
        <v>69</v>
      </c>
      <c r="G17" s="155"/>
      <c r="H17" s="35"/>
      <c r="I17" s="149"/>
      <c r="J17" s="150"/>
      <c r="K17" s="156" t="s">
        <v>67</v>
      </c>
      <c r="L17" s="156"/>
      <c r="M17" s="14" t="s">
        <v>68</v>
      </c>
      <c r="N17" s="156" t="s">
        <v>69</v>
      </c>
      <c r="O17" s="157"/>
      <c r="P17" s="38"/>
      <c r="Q17" s="39"/>
      <c r="R17" s="42"/>
      <c r="S17" s="42"/>
      <c r="T17" s="42"/>
      <c r="U17" s="42"/>
      <c r="V17" s="42"/>
      <c r="AG17" s="59" t="s">
        <v>115</v>
      </c>
    </row>
    <row r="18" spans="1:36" ht="18.75" customHeight="1" x14ac:dyDescent="0.25">
      <c r="A18" s="133"/>
      <c r="B18" s="134"/>
      <c r="C18" s="135"/>
      <c r="D18" s="166"/>
      <c r="E18" s="15"/>
      <c r="F18" s="122"/>
      <c r="G18" s="123"/>
      <c r="H18" s="35"/>
      <c r="I18" s="149"/>
      <c r="J18" s="150"/>
      <c r="K18" s="124">
        <f>C18</f>
        <v>0</v>
      </c>
      <c r="L18" s="124"/>
      <c r="M18" s="15">
        <f>E18</f>
        <v>0</v>
      </c>
      <c r="N18" s="162">
        <f>F18</f>
        <v>0</v>
      </c>
      <c r="O18" s="163"/>
      <c r="P18" s="13"/>
      <c r="AG18" s="59" t="s">
        <v>116</v>
      </c>
    </row>
    <row r="19" spans="1:36" ht="18.75" customHeight="1" thickBot="1" x14ac:dyDescent="0.3">
      <c r="A19" s="89" t="s">
        <v>66</v>
      </c>
      <c r="B19" s="90"/>
      <c r="C19" s="91"/>
      <c r="D19" s="92"/>
      <c r="E19" s="92"/>
      <c r="F19" s="92"/>
      <c r="G19" s="93"/>
      <c r="H19" s="35"/>
      <c r="I19" s="94" t="s">
        <v>65</v>
      </c>
      <c r="J19" s="95"/>
      <c r="K19" s="186">
        <f>C19</f>
        <v>0</v>
      </c>
      <c r="L19" s="187"/>
      <c r="M19" s="187"/>
      <c r="N19" s="187"/>
      <c r="O19" s="188"/>
      <c r="P19" s="13"/>
      <c r="AG19" s="59" t="s">
        <v>117</v>
      </c>
    </row>
    <row r="20" spans="1:36" ht="18.75" customHeight="1" x14ac:dyDescent="0.3">
      <c r="AG20" s="59" t="s">
        <v>167</v>
      </c>
    </row>
    <row r="21" spans="1:36" ht="18.75" customHeight="1" x14ac:dyDescent="0.25">
      <c r="M21" s="45"/>
      <c r="P21" s="10" t="s">
        <v>48</v>
      </c>
      <c r="R21" s="47"/>
      <c r="AG21" s="59" t="s">
        <v>118</v>
      </c>
    </row>
    <row r="22" spans="1:36" s="3" customFormat="1" ht="18.75" customHeight="1" x14ac:dyDescent="0.35">
      <c r="A22" s="46"/>
      <c r="B22" s="46"/>
      <c r="C22" s="46"/>
      <c r="D22" s="46"/>
      <c r="E22" s="46"/>
      <c r="F22" s="46"/>
      <c r="G22" s="46"/>
      <c r="H22" s="46"/>
      <c r="I22" s="46"/>
      <c r="J22" s="46"/>
      <c r="K22" s="46"/>
      <c r="L22" s="46"/>
      <c r="M22" s="46"/>
      <c r="N22"/>
      <c r="O22"/>
      <c r="P22" s="11" t="s">
        <v>49</v>
      </c>
      <c r="Q22" s="47"/>
      <c r="R22" s="47"/>
      <c r="S22"/>
      <c r="X22"/>
      <c r="Y22"/>
      <c r="Z22"/>
      <c r="AG22" s="59" t="s">
        <v>119</v>
      </c>
      <c r="AH22"/>
    </row>
    <row r="23" spans="1:36" s="6" customFormat="1" ht="18.75" customHeight="1" thickBot="1" x14ac:dyDescent="0.5">
      <c r="A23" s="174" t="s">
        <v>237</v>
      </c>
      <c r="B23" s="174"/>
      <c r="C23" s="174"/>
      <c r="D23" s="174"/>
      <c r="E23" s="174"/>
      <c r="F23" s="174"/>
      <c r="G23" s="174"/>
      <c r="H23" s="174"/>
      <c r="I23" s="174"/>
      <c r="J23" s="174"/>
      <c r="K23" s="174"/>
      <c r="L23" s="174"/>
      <c r="O23"/>
      <c r="P23" s="11" t="s">
        <v>49</v>
      </c>
      <c r="Q23" s="47"/>
      <c r="R23" s="47"/>
      <c r="S23"/>
      <c r="X23"/>
      <c r="Y23"/>
      <c r="Z23"/>
      <c r="AG23" s="59" t="s">
        <v>168</v>
      </c>
      <c r="AH23"/>
    </row>
    <row r="24" spans="1:36" s="6" customFormat="1" ht="18.75" customHeight="1" x14ac:dyDescent="0.45">
      <c r="A24" s="67" t="s">
        <v>0</v>
      </c>
      <c r="B24" s="146" t="s">
        <v>1</v>
      </c>
      <c r="C24" s="146"/>
      <c r="D24" s="146"/>
      <c r="E24" s="67" t="s">
        <v>2</v>
      </c>
      <c r="F24" s="67" t="s">
        <v>3</v>
      </c>
      <c r="G24" s="20"/>
      <c r="I24" s="171" t="s">
        <v>2</v>
      </c>
      <c r="J24" s="172"/>
      <c r="K24" s="175" t="s">
        <v>3</v>
      </c>
      <c r="L24" s="176"/>
      <c r="O24"/>
      <c r="P24" s="11" t="s">
        <v>49</v>
      </c>
      <c r="Q24" s="47"/>
      <c r="R24" s="47"/>
      <c r="S24"/>
      <c r="X24"/>
      <c r="Y24"/>
      <c r="Z24"/>
      <c r="AG24" s="59" t="s">
        <v>205</v>
      </c>
      <c r="AH24"/>
    </row>
    <row r="25" spans="1:36" s="6" customFormat="1" ht="18.75" customHeight="1" x14ac:dyDescent="0.45">
      <c r="A25" s="16">
        <v>0</v>
      </c>
      <c r="B25" s="138"/>
      <c r="C25" s="139"/>
      <c r="D25" s="140"/>
      <c r="E25" s="17"/>
      <c r="F25" s="18" t="str">
        <f t="shared" ref="F25:F72" si="0">IF(E25&lt;&gt;"",1,"")</f>
        <v/>
      </c>
      <c r="G25" s="21"/>
      <c r="I25" s="85" t="s">
        <v>5</v>
      </c>
      <c r="J25" s="86"/>
      <c r="K25" s="167">
        <f t="shared" ref="K25:K28" si="1">SUMIFS($F$25:$F$72,$E$25:$E$72,I25)</f>
        <v>0</v>
      </c>
      <c r="L25" s="168"/>
      <c r="O25"/>
      <c r="P25" s="11" t="s">
        <v>49</v>
      </c>
      <c r="Q25" s="47"/>
      <c r="R25" s="47"/>
      <c r="S25"/>
      <c r="X25"/>
      <c r="Y25" s="12"/>
      <c r="Z25" s="12"/>
      <c r="AA25" s="12"/>
      <c r="AB25" s="12"/>
      <c r="AC25" s="12"/>
      <c r="AE25" s="59"/>
      <c r="AF25" s="59"/>
      <c r="AG25" s="59" t="s">
        <v>206</v>
      </c>
      <c r="AH25"/>
      <c r="AI25" s="59"/>
      <c r="AJ25" s="59"/>
    </row>
    <row r="26" spans="1:36" s="6" customFormat="1" ht="18.75" customHeight="1" x14ac:dyDescent="0.45">
      <c r="A26" s="19" t="s">
        <v>19</v>
      </c>
      <c r="B26" s="138"/>
      <c r="C26" s="139"/>
      <c r="D26" s="140"/>
      <c r="E26" s="17"/>
      <c r="F26" s="18" t="str">
        <f t="shared" si="0"/>
        <v/>
      </c>
      <c r="G26" s="21"/>
      <c r="I26" s="85" t="s">
        <v>6</v>
      </c>
      <c r="J26" s="86"/>
      <c r="K26" s="167">
        <f t="shared" si="1"/>
        <v>0</v>
      </c>
      <c r="L26" s="168"/>
      <c r="O26"/>
      <c r="P26" s="11" t="s">
        <v>49</v>
      </c>
      <c r="Q26" s="47"/>
      <c r="R26" s="47"/>
      <c r="S26"/>
      <c r="X26"/>
      <c r="Y26" s="12"/>
      <c r="Z26" s="12"/>
      <c r="AA26" s="12"/>
      <c r="AB26" s="12"/>
      <c r="AC26" s="12"/>
      <c r="AE26" s="59"/>
      <c r="AF26" s="59"/>
      <c r="AG26" s="59" t="s">
        <v>207</v>
      </c>
      <c r="AH26"/>
      <c r="AI26" s="59"/>
      <c r="AJ26" s="59"/>
    </row>
    <row r="27" spans="1:36" s="6" customFormat="1" ht="18.75" customHeight="1" x14ac:dyDescent="0.45">
      <c r="A27" s="16">
        <v>1</v>
      </c>
      <c r="B27" s="138"/>
      <c r="C27" s="139"/>
      <c r="D27" s="140"/>
      <c r="E27" s="17"/>
      <c r="F27" s="18" t="str">
        <f t="shared" si="0"/>
        <v/>
      </c>
      <c r="G27" s="21"/>
      <c r="I27" s="85" t="s">
        <v>7</v>
      </c>
      <c r="J27" s="86"/>
      <c r="K27" s="167">
        <f t="shared" si="1"/>
        <v>0</v>
      </c>
      <c r="L27" s="168"/>
      <c r="O27"/>
      <c r="P27" s="11" t="s">
        <v>49</v>
      </c>
      <c r="Q27" s="47"/>
      <c r="R27" s="47"/>
      <c r="S27"/>
      <c r="X27"/>
      <c r="Y27" s="12"/>
      <c r="Z27" s="12"/>
      <c r="AA27" s="12"/>
      <c r="AB27" s="12"/>
      <c r="AC27" s="12"/>
      <c r="AE27" s="59"/>
      <c r="AF27" s="59"/>
      <c r="AG27" s="59" t="s">
        <v>208</v>
      </c>
      <c r="AH27"/>
      <c r="AI27" s="59"/>
      <c r="AJ27" s="59"/>
    </row>
    <row r="28" spans="1:36" s="6" customFormat="1" ht="18.75" customHeight="1" x14ac:dyDescent="0.45">
      <c r="A28" s="16">
        <v>2</v>
      </c>
      <c r="B28" s="138"/>
      <c r="C28" s="139"/>
      <c r="D28" s="140"/>
      <c r="E28" s="17"/>
      <c r="F28" s="18" t="str">
        <f t="shared" si="0"/>
        <v/>
      </c>
      <c r="G28" s="21"/>
      <c r="I28" s="85" t="s">
        <v>8</v>
      </c>
      <c r="J28" s="86"/>
      <c r="K28" s="167">
        <f t="shared" si="1"/>
        <v>0</v>
      </c>
      <c r="L28" s="168"/>
      <c r="O28"/>
      <c r="P28" s="11" t="s">
        <v>49</v>
      </c>
      <c r="Q28" s="47"/>
      <c r="R28" s="47"/>
      <c r="S28"/>
      <c r="X28"/>
      <c r="Y28" s="12"/>
      <c r="Z28" s="12"/>
      <c r="AA28" s="12"/>
      <c r="AB28" s="12"/>
      <c r="AC28" s="12"/>
      <c r="AE28" s="59"/>
      <c r="AF28" s="59"/>
      <c r="AG28" s="59" t="s">
        <v>120</v>
      </c>
      <c r="AH28"/>
      <c r="AI28" s="59"/>
      <c r="AJ28" s="59"/>
    </row>
    <row r="29" spans="1:36" s="6" customFormat="1" ht="18.75" customHeight="1" x14ac:dyDescent="0.45">
      <c r="A29" s="16">
        <v>3</v>
      </c>
      <c r="B29" s="138"/>
      <c r="C29" s="139"/>
      <c r="D29" s="140"/>
      <c r="E29" s="17"/>
      <c r="F29" s="18" t="str">
        <f t="shared" si="0"/>
        <v/>
      </c>
      <c r="G29" s="21"/>
      <c r="I29" s="85" t="s">
        <v>9</v>
      </c>
      <c r="J29" s="86"/>
      <c r="K29" s="167">
        <f t="shared" ref="K29" si="2">SUMIFS($F$25:$F$72,$E$25:$E$72,I29)</f>
        <v>0</v>
      </c>
      <c r="L29" s="168"/>
      <c r="O29"/>
      <c r="P29" s="11" t="s">
        <v>49</v>
      </c>
      <c r="Q29" s="47"/>
      <c r="R29" s="47"/>
      <c r="S29"/>
      <c r="X29"/>
      <c r="Y29" s="12"/>
      <c r="Z29" s="12"/>
      <c r="AA29" s="12"/>
      <c r="AB29" s="12"/>
      <c r="AC29" s="12"/>
      <c r="AD29" s="12"/>
      <c r="AE29" s="59"/>
      <c r="AF29" s="59"/>
      <c r="AG29" s="59" t="s">
        <v>121</v>
      </c>
      <c r="AH29"/>
      <c r="AI29" s="59"/>
      <c r="AJ29" s="59"/>
    </row>
    <row r="30" spans="1:36" s="6" customFormat="1" ht="18.75" customHeight="1" x14ac:dyDescent="0.45">
      <c r="A30" s="16">
        <v>4</v>
      </c>
      <c r="B30" s="138"/>
      <c r="C30" s="139"/>
      <c r="D30" s="140"/>
      <c r="E30" s="17"/>
      <c r="F30" s="18" t="str">
        <f t="shared" si="0"/>
        <v/>
      </c>
      <c r="G30" s="21"/>
      <c r="I30"/>
      <c r="J30"/>
      <c r="K30" s="22"/>
      <c r="O30"/>
      <c r="P30" s="11" t="s">
        <v>49</v>
      </c>
      <c r="Q30" s="47"/>
      <c r="R30" s="47"/>
      <c r="S30"/>
      <c r="X30"/>
      <c r="Y30" s="12"/>
      <c r="Z30" s="12"/>
      <c r="AA30" s="12"/>
      <c r="AB30" s="12"/>
      <c r="AC30" s="12"/>
      <c r="AD30" s="12"/>
      <c r="AE30" s="59"/>
      <c r="AF30" s="59"/>
      <c r="AG30" s="59" t="s">
        <v>169</v>
      </c>
      <c r="AH30" s="12"/>
      <c r="AI30" s="59"/>
      <c r="AJ30" s="59"/>
    </row>
    <row r="31" spans="1:36" s="6" customFormat="1" ht="18.75" customHeight="1" x14ac:dyDescent="0.45">
      <c r="A31" s="16">
        <v>5</v>
      </c>
      <c r="B31" s="138"/>
      <c r="C31" s="139"/>
      <c r="D31" s="140"/>
      <c r="E31" s="17"/>
      <c r="F31" s="18" t="str">
        <f t="shared" si="0"/>
        <v/>
      </c>
      <c r="G31" s="21"/>
      <c r="I31" s="169" t="s">
        <v>17</v>
      </c>
      <c r="J31" s="169"/>
      <c r="K31" s="169"/>
      <c r="L31" s="169"/>
      <c r="M31" s="57">
        <f>SUM(K25:L29)</f>
        <v>0</v>
      </c>
      <c r="O31"/>
      <c r="P31" s="11" t="s">
        <v>49</v>
      </c>
      <c r="Q31" s="47"/>
      <c r="R31" s="47"/>
      <c r="S31"/>
      <c r="X31"/>
      <c r="Y31" s="12"/>
      <c r="Z31" s="12"/>
      <c r="AA31" s="12"/>
      <c r="AB31" s="12"/>
      <c r="AC31" s="12"/>
      <c r="AD31" s="12"/>
      <c r="AE31" s="59"/>
      <c r="AF31" s="59"/>
      <c r="AG31" s="59" t="s">
        <v>97</v>
      </c>
      <c r="AH31" s="12"/>
      <c r="AI31" s="59"/>
      <c r="AJ31" s="59"/>
    </row>
    <row r="32" spans="1:36" s="6" customFormat="1" ht="18.75" customHeight="1" x14ac:dyDescent="0.45">
      <c r="A32" s="16">
        <v>10</v>
      </c>
      <c r="B32" s="138"/>
      <c r="C32" s="139"/>
      <c r="D32" s="140"/>
      <c r="E32" s="17"/>
      <c r="F32" s="18" t="str">
        <f t="shared" si="0"/>
        <v/>
      </c>
      <c r="G32" s="21"/>
      <c r="I32" s="142" t="s">
        <v>18</v>
      </c>
      <c r="J32" s="142"/>
      <c r="K32" s="142"/>
      <c r="L32" s="142"/>
      <c r="M32" s="57">
        <f>COUNTA(B25:D72)</f>
        <v>0</v>
      </c>
      <c r="O32"/>
      <c r="P32" s="11" t="s">
        <v>49</v>
      </c>
      <c r="Q32" s="47"/>
      <c r="R32" s="47"/>
      <c r="S32"/>
      <c r="Y32" s="12"/>
      <c r="Z32" s="12"/>
      <c r="AA32" s="12"/>
      <c r="AB32" s="12"/>
      <c r="AC32" s="12"/>
      <c r="AD32" s="12"/>
      <c r="AE32" s="12"/>
      <c r="AF32" s="12"/>
      <c r="AG32" s="59" t="s">
        <v>98</v>
      </c>
      <c r="AH32" s="12"/>
      <c r="AI32" s="12"/>
    </row>
    <row r="33" spans="1:35" s="6" customFormat="1" ht="18.75" customHeight="1" x14ac:dyDescent="0.45">
      <c r="A33" s="16">
        <v>11</v>
      </c>
      <c r="B33" s="138"/>
      <c r="C33" s="139"/>
      <c r="D33" s="140"/>
      <c r="E33" s="17"/>
      <c r="F33" s="18" t="str">
        <f t="shared" si="0"/>
        <v/>
      </c>
      <c r="G33" s="21"/>
      <c r="I33" s="142" t="s">
        <v>44</v>
      </c>
      <c r="J33" s="142"/>
      <c r="K33" s="142"/>
      <c r="L33" s="142"/>
      <c r="M33" s="57">
        <f>SUM(F62:F72)</f>
        <v>0</v>
      </c>
      <c r="O33"/>
      <c r="P33" s="11" t="s">
        <v>49</v>
      </c>
      <c r="Q33" s="47"/>
      <c r="R33" s="47"/>
      <c r="Y33" s="12"/>
      <c r="Z33" s="12"/>
      <c r="AA33" s="12"/>
      <c r="AB33" s="12"/>
      <c r="AC33" s="12"/>
      <c r="AD33" s="12"/>
      <c r="AE33" s="12"/>
      <c r="AF33" s="12"/>
      <c r="AG33" s="59" t="s">
        <v>209</v>
      </c>
      <c r="AH33" s="12"/>
      <c r="AI33" s="12"/>
    </row>
    <row r="34" spans="1:35" s="6" customFormat="1" ht="18.75" customHeight="1" x14ac:dyDescent="0.45">
      <c r="A34" s="16">
        <v>12</v>
      </c>
      <c r="B34" s="138"/>
      <c r="C34" s="139"/>
      <c r="D34" s="140"/>
      <c r="E34" s="17"/>
      <c r="F34" s="18" t="str">
        <f t="shared" si="0"/>
        <v/>
      </c>
      <c r="G34" s="21"/>
      <c r="I34" s="7"/>
      <c r="O34"/>
      <c r="P34" s="11" t="s">
        <v>49</v>
      </c>
      <c r="Q34" s="47"/>
      <c r="R34" s="47"/>
      <c r="Y34" s="12"/>
      <c r="Z34" s="12"/>
      <c r="AA34" s="12"/>
      <c r="AB34" s="12"/>
      <c r="AC34" s="12"/>
      <c r="AD34" s="12"/>
      <c r="AE34" s="12"/>
      <c r="AF34" s="12"/>
      <c r="AG34" s="59" t="s">
        <v>122</v>
      </c>
      <c r="AH34" s="12"/>
      <c r="AI34" s="12"/>
    </row>
    <row r="35" spans="1:35" s="6" customFormat="1" ht="18.75" customHeight="1" x14ac:dyDescent="0.45">
      <c r="A35" s="16">
        <v>13</v>
      </c>
      <c r="B35" s="138"/>
      <c r="C35" s="139"/>
      <c r="D35" s="140"/>
      <c r="E35" s="17"/>
      <c r="F35" s="18" t="str">
        <f t="shared" si="0"/>
        <v/>
      </c>
      <c r="G35" s="21"/>
      <c r="I35" s="7"/>
      <c r="O35"/>
      <c r="P35" s="11" t="s">
        <v>49</v>
      </c>
      <c r="Q35" s="47"/>
      <c r="R35" s="47"/>
      <c r="Y35" s="12"/>
      <c r="Z35" s="12"/>
      <c r="AA35" s="12"/>
      <c r="AB35" s="12"/>
      <c r="AC35" s="12"/>
      <c r="AD35" s="12"/>
      <c r="AE35" s="12"/>
      <c r="AF35" s="12"/>
      <c r="AG35" s="59" t="s">
        <v>123</v>
      </c>
      <c r="AH35" s="12"/>
      <c r="AI35" s="12"/>
    </row>
    <row r="36" spans="1:35" s="6" customFormat="1" ht="18.75" customHeight="1" x14ac:dyDescent="0.45">
      <c r="A36" s="16">
        <v>14</v>
      </c>
      <c r="B36" s="138"/>
      <c r="C36" s="139"/>
      <c r="D36" s="140"/>
      <c r="E36" s="17"/>
      <c r="F36" s="18" t="str">
        <f t="shared" si="0"/>
        <v/>
      </c>
      <c r="G36" s="21"/>
      <c r="I36" s="7"/>
      <c r="O36"/>
      <c r="P36" s="11" t="s">
        <v>49</v>
      </c>
      <c r="Q36" s="47"/>
      <c r="R36" s="47"/>
      <c r="Y36" s="12"/>
      <c r="Z36" s="12"/>
      <c r="AA36" s="12"/>
      <c r="AB36" s="12"/>
      <c r="AC36" s="12"/>
      <c r="AD36" s="12"/>
      <c r="AE36" s="12"/>
      <c r="AF36" s="12"/>
      <c r="AG36" s="59" t="s">
        <v>102</v>
      </c>
      <c r="AH36" s="12"/>
      <c r="AI36" s="12"/>
    </row>
    <row r="37" spans="1:35" s="6" customFormat="1" ht="18.75" customHeight="1" x14ac:dyDescent="0.45">
      <c r="A37" s="16">
        <v>15</v>
      </c>
      <c r="B37" s="138"/>
      <c r="C37" s="139"/>
      <c r="D37" s="140"/>
      <c r="E37" s="17"/>
      <c r="F37" s="18" t="str">
        <f t="shared" si="0"/>
        <v/>
      </c>
      <c r="G37" s="21"/>
      <c r="I37" s="7"/>
      <c r="O37"/>
      <c r="P37" s="11" t="s">
        <v>49</v>
      </c>
      <c r="Q37" s="47"/>
      <c r="R37" s="47"/>
      <c r="Y37" s="12"/>
      <c r="Z37" s="12"/>
      <c r="AA37" s="12"/>
      <c r="AB37" s="12"/>
      <c r="AC37" s="12"/>
      <c r="AD37" s="12"/>
      <c r="AE37" s="12"/>
      <c r="AF37" s="12"/>
      <c r="AG37" s="59" t="s">
        <v>124</v>
      </c>
      <c r="AH37" s="12"/>
      <c r="AI37" s="12"/>
    </row>
    <row r="38" spans="1:35" s="6" customFormat="1" ht="18.75" customHeight="1" x14ac:dyDescent="0.45">
      <c r="A38" s="16">
        <v>20</v>
      </c>
      <c r="B38" s="138"/>
      <c r="C38" s="139"/>
      <c r="D38" s="140"/>
      <c r="E38" s="17"/>
      <c r="F38" s="18" t="str">
        <f t="shared" si="0"/>
        <v/>
      </c>
      <c r="G38" s="21"/>
      <c r="L38" s="9"/>
      <c r="O38"/>
      <c r="P38" s="11" t="s">
        <v>49</v>
      </c>
      <c r="Q38" s="47"/>
      <c r="R38" s="47"/>
      <c r="Y38" s="12"/>
      <c r="Z38" s="12"/>
      <c r="AA38" s="12"/>
      <c r="AB38" s="12"/>
      <c r="AC38" s="12"/>
      <c r="AD38" s="12"/>
      <c r="AE38" s="12"/>
      <c r="AF38" s="12"/>
      <c r="AG38" s="12"/>
      <c r="AH38" s="12"/>
      <c r="AI38" s="12"/>
    </row>
    <row r="39" spans="1:35" s="6" customFormat="1" ht="18.75" customHeight="1" x14ac:dyDescent="0.5">
      <c r="A39" s="16">
        <v>21</v>
      </c>
      <c r="B39" s="138"/>
      <c r="C39" s="139"/>
      <c r="D39" s="140"/>
      <c r="E39" s="17"/>
      <c r="F39" s="18" t="str">
        <f t="shared" si="0"/>
        <v/>
      </c>
      <c r="G39" s="21"/>
      <c r="I39" s="4"/>
      <c r="J39" s="4"/>
      <c r="K39"/>
      <c r="L39"/>
      <c r="O39"/>
      <c r="P39" s="11" t="s">
        <v>49</v>
      </c>
      <c r="Q39" s="47"/>
      <c r="R39" s="47"/>
      <c r="Y39" s="12"/>
      <c r="Z39" s="12"/>
      <c r="AA39" s="12"/>
      <c r="AB39" s="12"/>
      <c r="AC39" s="12"/>
      <c r="AD39" s="12"/>
      <c r="AE39" s="12"/>
      <c r="AF39" s="12"/>
      <c r="AG39" s="12"/>
      <c r="AH39" s="12"/>
      <c r="AI39" s="12"/>
    </row>
    <row r="40" spans="1:35" s="6" customFormat="1" ht="18.75" customHeight="1" x14ac:dyDescent="0.5">
      <c r="A40" s="16">
        <v>22</v>
      </c>
      <c r="B40" s="138"/>
      <c r="C40" s="139"/>
      <c r="D40" s="140"/>
      <c r="E40" s="17"/>
      <c r="F40" s="18" t="str">
        <f t="shared" si="0"/>
        <v/>
      </c>
      <c r="G40" s="21"/>
      <c r="I40" s="4"/>
      <c r="J40" s="4"/>
      <c r="K40"/>
      <c r="L40"/>
      <c r="O40"/>
      <c r="P40" s="11" t="s">
        <v>49</v>
      </c>
      <c r="Q40" s="47"/>
      <c r="R40" s="47"/>
      <c r="Y40" s="12"/>
      <c r="Z40" s="12"/>
      <c r="AA40" s="12"/>
      <c r="AB40" s="12"/>
      <c r="AC40" s="12"/>
      <c r="AD40" s="12"/>
      <c r="AE40" s="12"/>
      <c r="AF40" s="12"/>
      <c r="AG40" s="12"/>
      <c r="AH40" s="12"/>
      <c r="AI40" s="12"/>
    </row>
    <row r="41" spans="1:35" s="6" customFormat="1" ht="18.75" customHeight="1" x14ac:dyDescent="0.5">
      <c r="A41" s="16">
        <v>23</v>
      </c>
      <c r="B41" s="138"/>
      <c r="C41" s="139"/>
      <c r="D41" s="140"/>
      <c r="E41" s="17"/>
      <c r="F41" s="18" t="str">
        <f t="shared" si="0"/>
        <v/>
      </c>
      <c r="G41" s="21"/>
      <c r="I41" s="5"/>
      <c r="J41" s="5"/>
      <c r="K41"/>
      <c r="L41"/>
      <c r="O41"/>
      <c r="P41" s="11" t="s">
        <v>49</v>
      </c>
      <c r="Q41" s="47"/>
      <c r="R41" s="47"/>
      <c r="Y41" s="12"/>
      <c r="Z41" s="12"/>
      <c r="AA41" s="12"/>
      <c r="AB41" s="12"/>
      <c r="AC41" s="12"/>
      <c r="AD41" s="12"/>
      <c r="AE41" s="12"/>
      <c r="AF41" s="12"/>
      <c r="AG41" s="12"/>
      <c r="AH41" s="12"/>
      <c r="AI41" s="12"/>
    </row>
    <row r="42" spans="1:35" s="6" customFormat="1" ht="18.75" customHeight="1" x14ac:dyDescent="0.5">
      <c r="A42" s="16">
        <v>24</v>
      </c>
      <c r="B42" s="138"/>
      <c r="C42" s="139"/>
      <c r="D42" s="140"/>
      <c r="E42" s="17"/>
      <c r="F42" s="18" t="str">
        <f t="shared" si="0"/>
        <v/>
      </c>
      <c r="G42" s="21"/>
      <c r="I42" s="5"/>
      <c r="J42" s="5"/>
      <c r="K42"/>
      <c r="L42"/>
      <c r="O42"/>
      <c r="P42" s="11" t="s">
        <v>49</v>
      </c>
      <c r="Q42" s="47"/>
      <c r="R42" s="47"/>
      <c r="Y42" s="12"/>
      <c r="Z42" s="12"/>
      <c r="AA42" s="12"/>
      <c r="AB42" s="12"/>
      <c r="AC42" s="12"/>
      <c r="AD42" s="12"/>
      <c r="AE42" s="12"/>
      <c r="AF42" s="12"/>
      <c r="AG42" s="12"/>
      <c r="AH42" s="12"/>
      <c r="AI42" s="12"/>
    </row>
    <row r="43" spans="1:35" s="6" customFormat="1" ht="18.75" customHeight="1" x14ac:dyDescent="0.5">
      <c r="A43" s="16">
        <v>25</v>
      </c>
      <c r="B43" s="138"/>
      <c r="C43" s="139"/>
      <c r="D43" s="140"/>
      <c r="E43" s="17"/>
      <c r="F43" s="18" t="str">
        <f t="shared" si="0"/>
        <v/>
      </c>
      <c r="G43" s="21"/>
      <c r="I43" s="5"/>
      <c r="J43" s="5"/>
      <c r="K43"/>
      <c r="L43"/>
      <c r="O43"/>
      <c r="P43" s="11" t="s">
        <v>49</v>
      </c>
      <c r="Q43" s="47"/>
      <c r="R43" s="47"/>
      <c r="Y43" s="12"/>
      <c r="Z43" s="12"/>
      <c r="AA43" s="12"/>
      <c r="AB43" s="12"/>
      <c r="AC43" s="12"/>
      <c r="AD43" s="12"/>
      <c r="AE43" s="12"/>
      <c r="AF43" s="12"/>
      <c r="AG43" s="12"/>
      <c r="AH43" s="12"/>
      <c r="AI43" s="12"/>
    </row>
    <row r="44" spans="1:35" s="6" customFormat="1" ht="18.75" customHeight="1" x14ac:dyDescent="0.5">
      <c r="A44" s="16">
        <v>30</v>
      </c>
      <c r="B44" s="138"/>
      <c r="C44" s="139"/>
      <c r="D44" s="140"/>
      <c r="E44" s="17"/>
      <c r="F44" s="18" t="str">
        <f t="shared" si="0"/>
        <v/>
      </c>
      <c r="G44" s="21"/>
      <c r="I44" s="5"/>
      <c r="J44" s="5"/>
      <c r="K44"/>
      <c r="L44"/>
      <c r="O44"/>
      <c r="P44" s="11" t="s">
        <v>49</v>
      </c>
      <c r="Q44" s="47"/>
      <c r="R44" s="47"/>
      <c r="Y44" s="12"/>
      <c r="Z44" s="12"/>
      <c r="AA44" s="12"/>
      <c r="AB44" s="12"/>
      <c r="AC44" s="12"/>
      <c r="AD44" s="12"/>
      <c r="AE44" s="12"/>
      <c r="AF44" s="12"/>
      <c r="AG44" s="12"/>
      <c r="AH44" s="12"/>
      <c r="AI44" s="12"/>
    </row>
    <row r="45" spans="1:35" s="6" customFormat="1" ht="18.75" customHeight="1" x14ac:dyDescent="0.5">
      <c r="A45" s="16">
        <v>31</v>
      </c>
      <c r="B45" s="138"/>
      <c r="C45" s="139"/>
      <c r="D45" s="140"/>
      <c r="E45" s="17"/>
      <c r="F45" s="18" t="str">
        <f t="shared" si="0"/>
        <v/>
      </c>
      <c r="G45" s="21"/>
      <c r="I45" s="4"/>
      <c r="J45" s="4"/>
      <c r="K45"/>
      <c r="L45"/>
      <c r="O45"/>
      <c r="P45" s="11" t="s">
        <v>49</v>
      </c>
      <c r="Q45" s="47"/>
      <c r="R45" s="47"/>
    </row>
    <row r="46" spans="1:35" s="6" customFormat="1" ht="18.75" customHeight="1" x14ac:dyDescent="0.5">
      <c r="A46" s="16">
        <v>32</v>
      </c>
      <c r="B46" s="138"/>
      <c r="C46" s="139"/>
      <c r="D46" s="140"/>
      <c r="E46" s="17"/>
      <c r="F46" s="18" t="str">
        <f t="shared" si="0"/>
        <v/>
      </c>
      <c r="G46" s="21"/>
      <c r="I46" s="4"/>
      <c r="J46" s="4"/>
      <c r="K46"/>
      <c r="L46"/>
      <c r="O46"/>
      <c r="P46" s="11" t="s">
        <v>49</v>
      </c>
      <c r="Q46" s="47"/>
      <c r="R46" s="47"/>
    </row>
    <row r="47" spans="1:35" s="6" customFormat="1" ht="18.75" customHeight="1" x14ac:dyDescent="0.45">
      <c r="A47" s="16">
        <v>33</v>
      </c>
      <c r="B47" s="138"/>
      <c r="C47" s="139"/>
      <c r="D47" s="140"/>
      <c r="E47" s="17"/>
      <c r="F47" s="18" t="str">
        <f t="shared" si="0"/>
        <v/>
      </c>
      <c r="G47" s="21"/>
      <c r="I47" s="3"/>
      <c r="J47" s="3"/>
      <c r="K47"/>
      <c r="L47"/>
      <c r="O47"/>
      <c r="P47" s="11" t="s">
        <v>49</v>
      </c>
      <c r="Q47" s="47"/>
      <c r="R47" s="47"/>
    </row>
    <row r="48" spans="1:35" s="6" customFormat="1" ht="18.75" customHeight="1" x14ac:dyDescent="0.45">
      <c r="A48" s="16">
        <v>34</v>
      </c>
      <c r="B48" s="138"/>
      <c r="C48" s="139"/>
      <c r="D48" s="140"/>
      <c r="E48" s="17"/>
      <c r="F48" s="18" t="str">
        <f t="shared" si="0"/>
        <v/>
      </c>
      <c r="G48" s="21"/>
      <c r="I48" s="3"/>
      <c r="J48" s="3"/>
      <c r="K48"/>
      <c r="L48"/>
      <c r="O48"/>
      <c r="P48" s="11" t="s">
        <v>49</v>
      </c>
      <c r="Q48" s="47"/>
      <c r="R48" s="47"/>
    </row>
    <row r="49" spans="1:18" s="6" customFormat="1" ht="18.75" customHeight="1" x14ac:dyDescent="0.45">
      <c r="A49" s="16">
        <v>35</v>
      </c>
      <c r="B49" s="138"/>
      <c r="C49" s="139"/>
      <c r="D49" s="140"/>
      <c r="E49" s="17"/>
      <c r="F49" s="18" t="str">
        <f t="shared" si="0"/>
        <v/>
      </c>
      <c r="G49" s="21"/>
      <c r="I49" s="3"/>
      <c r="J49" s="3"/>
      <c r="K49"/>
      <c r="L49"/>
      <c r="O49"/>
      <c r="P49" s="11" t="s">
        <v>49</v>
      </c>
      <c r="Q49" s="47"/>
      <c r="R49" s="47"/>
    </row>
    <row r="50" spans="1:18" s="6" customFormat="1" ht="18.75" customHeight="1" x14ac:dyDescent="0.45">
      <c r="A50" s="16">
        <v>40</v>
      </c>
      <c r="B50" s="138"/>
      <c r="C50" s="139"/>
      <c r="D50" s="140"/>
      <c r="E50" s="17"/>
      <c r="F50" s="18" t="str">
        <f t="shared" si="0"/>
        <v/>
      </c>
      <c r="G50" s="21"/>
      <c r="I50" s="3"/>
      <c r="J50" s="3"/>
      <c r="K50"/>
      <c r="L50"/>
      <c r="O50"/>
      <c r="P50" s="11" t="s">
        <v>49</v>
      </c>
      <c r="Q50" s="47"/>
      <c r="R50" s="47"/>
    </row>
    <row r="51" spans="1:18" s="6" customFormat="1" ht="18.75" customHeight="1" x14ac:dyDescent="0.45">
      <c r="A51" s="16">
        <v>41</v>
      </c>
      <c r="B51" s="138"/>
      <c r="C51" s="139"/>
      <c r="D51" s="140"/>
      <c r="E51" s="17"/>
      <c r="F51" s="18" t="str">
        <f t="shared" si="0"/>
        <v/>
      </c>
      <c r="G51" s="21"/>
      <c r="I51"/>
      <c r="J51"/>
      <c r="K51"/>
      <c r="L51"/>
      <c r="O51"/>
      <c r="P51" s="11" t="s">
        <v>49</v>
      </c>
      <c r="Q51" s="47"/>
      <c r="R51" s="47"/>
    </row>
    <row r="52" spans="1:18" s="6" customFormat="1" ht="18.75" customHeight="1" x14ac:dyDescent="0.45">
      <c r="A52" s="16">
        <v>42</v>
      </c>
      <c r="B52" s="138"/>
      <c r="C52" s="139"/>
      <c r="D52" s="140"/>
      <c r="E52" s="17"/>
      <c r="F52" s="18" t="str">
        <f t="shared" si="0"/>
        <v/>
      </c>
      <c r="G52" s="21"/>
      <c r="I52"/>
      <c r="J52"/>
      <c r="K52"/>
      <c r="L52"/>
      <c r="O52"/>
      <c r="P52" s="11" t="s">
        <v>49</v>
      </c>
      <c r="Q52" s="47"/>
      <c r="R52" s="47"/>
    </row>
    <row r="53" spans="1:18" s="6" customFormat="1" ht="18.75" customHeight="1" x14ac:dyDescent="0.45">
      <c r="A53" s="16">
        <v>43</v>
      </c>
      <c r="B53" s="138"/>
      <c r="C53" s="139"/>
      <c r="D53" s="140"/>
      <c r="E53" s="17"/>
      <c r="F53" s="18" t="str">
        <f t="shared" si="0"/>
        <v/>
      </c>
      <c r="G53" s="21"/>
      <c r="I53"/>
      <c r="J53"/>
      <c r="K53"/>
      <c r="L53"/>
      <c r="O53"/>
      <c r="P53" s="11" t="s">
        <v>49</v>
      </c>
      <c r="Q53" s="47"/>
      <c r="R53" s="47"/>
    </row>
    <row r="54" spans="1:18" s="6" customFormat="1" ht="18.75" customHeight="1" x14ac:dyDescent="0.45">
      <c r="A54" s="16">
        <v>44</v>
      </c>
      <c r="B54" s="138"/>
      <c r="C54" s="139"/>
      <c r="D54" s="140"/>
      <c r="E54" s="17"/>
      <c r="F54" s="18" t="str">
        <f t="shared" si="0"/>
        <v/>
      </c>
      <c r="G54" s="21"/>
      <c r="I54"/>
      <c r="J54"/>
      <c r="K54"/>
      <c r="L54"/>
      <c r="O54"/>
      <c r="P54" s="11" t="s">
        <v>49</v>
      </c>
      <c r="Q54" s="47"/>
      <c r="R54" s="47"/>
    </row>
    <row r="55" spans="1:18" s="6" customFormat="1" ht="18.75" customHeight="1" x14ac:dyDescent="0.45">
      <c r="A55" s="16">
        <v>45</v>
      </c>
      <c r="B55" s="138"/>
      <c r="C55" s="139"/>
      <c r="D55" s="140"/>
      <c r="E55" s="17"/>
      <c r="F55" s="18" t="str">
        <f t="shared" si="0"/>
        <v/>
      </c>
      <c r="G55" s="21"/>
      <c r="I55"/>
      <c r="J55"/>
      <c r="K55"/>
      <c r="L55"/>
      <c r="O55"/>
      <c r="P55" s="11" t="s">
        <v>49</v>
      </c>
      <c r="Q55" s="47"/>
      <c r="R55" s="47"/>
    </row>
    <row r="56" spans="1:18" s="6" customFormat="1" ht="18.75" customHeight="1" x14ac:dyDescent="0.45">
      <c r="A56" s="16">
        <v>50</v>
      </c>
      <c r="B56" s="138"/>
      <c r="C56" s="139"/>
      <c r="D56" s="140"/>
      <c r="E56" s="17"/>
      <c r="F56" s="18" t="str">
        <f t="shared" si="0"/>
        <v/>
      </c>
      <c r="G56" s="21"/>
      <c r="I56"/>
      <c r="J56"/>
      <c r="K56"/>
      <c r="L56"/>
      <c r="O56"/>
      <c r="P56" s="11" t="s">
        <v>49</v>
      </c>
      <c r="Q56" s="47"/>
      <c r="R56" s="47"/>
    </row>
    <row r="57" spans="1:18" s="6" customFormat="1" ht="18.75" customHeight="1" x14ac:dyDescent="0.45">
      <c r="A57" s="16">
        <v>51</v>
      </c>
      <c r="B57" s="138"/>
      <c r="C57" s="139"/>
      <c r="D57" s="140"/>
      <c r="E57" s="17"/>
      <c r="F57" s="18" t="str">
        <f t="shared" si="0"/>
        <v/>
      </c>
      <c r="G57" s="21"/>
      <c r="I57"/>
      <c r="J57"/>
      <c r="K57"/>
      <c r="L57"/>
      <c r="N57" s="49"/>
      <c r="O57"/>
      <c r="P57" s="11" t="s">
        <v>49</v>
      </c>
      <c r="Q57" s="47"/>
      <c r="R57" s="47"/>
    </row>
    <row r="58" spans="1:18" s="6" customFormat="1" ht="18.75" customHeight="1" x14ac:dyDescent="0.45">
      <c r="A58" s="16">
        <v>52</v>
      </c>
      <c r="B58" s="138"/>
      <c r="C58" s="139"/>
      <c r="D58" s="140"/>
      <c r="E58" s="17"/>
      <c r="F58" s="18" t="str">
        <f t="shared" si="0"/>
        <v/>
      </c>
      <c r="G58" s="21"/>
      <c r="I58"/>
      <c r="J58"/>
      <c r="K58"/>
      <c r="L58"/>
      <c r="N58" s="49"/>
      <c r="O58"/>
      <c r="P58" s="11" t="s">
        <v>49</v>
      </c>
      <c r="Q58" s="47"/>
      <c r="R58" s="47"/>
    </row>
    <row r="59" spans="1:18" s="6" customFormat="1" ht="18.75" customHeight="1" x14ac:dyDescent="0.45">
      <c r="A59" s="16">
        <v>53</v>
      </c>
      <c r="B59" s="138"/>
      <c r="C59" s="139"/>
      <c r="D59" s="140"/>
      <c r="E59" s="17"/>
      <c r="F59" s="18" t="str">
        <f t="shared" si="0"/>
        <v/>
      </c>
      <c r="G59" s="21"/>
      <c r="I59"/>
      <c r="J59"/>
      <c r="K59"/>
      <c r="L59"/>
      <c r="N59" s="49"/>
      <c r="O59"/>
      <c r="P59" s="11" t="s">
        <v>49</v>
      </c>
      <c r="Q59" s="47"/>
      <c r="R59" s="47"/>
    </row>
    <row r="60" spans="1:18" s="6" customFormat="1" ht="18.75" customHeight="1" x14ac:dyDescent="0.45">
      <c r="A60" s="16">
        <v>54</v>
      </c>
      <c r="B60" s="138"/>
      <c r="C60" s="139"/>
      <c r="D60" s="140"/>
      <c r="E60" s="17"/>
      <c r="F60" s="18" t="str">
        <f t="shared" si="0"/>
        <v/>
      </c>
      <c r="G60" s="21"/>
      <c r="I60"/>
      <c r="J60"/>
      <c r="K60"/>
      <c r="L60"/>
      <c r="N60" s="49"/>
      <c r="O60"/>
      <c r="P60" s="11" t="s">
        <v>49</v>
      </c>
      <c r="Q60" s="47"/>
      <c r="R60" s="47"/>
    </row>
    <row r="61" spans="1:18" s="6" customFormat="1" ht="18.75" customHeight="1" x14ac:dyDescent="0.45">
      <c r="A61" s="16">
        <v>55</v>
      </c>
      <c r="B61" s="138"/>
      <c r="C61" s="139"/>
      <c r="D61" s="140"/>
      <c r="E61" s="17"/>
      <c r="F61" s="18" t="str">
        <f t="shared" si="0"/>
        <v/>
      </c>
      <c r="G61" s="21"/>
      <c r="I61"/>
      <c r="J61"/>
      <c r="K61"/>
      <c r="L61"/>
      <c r="N61" s="49"/>
      <c r="O61"/>
      <c r="P61" s="11" t="s">
        <v>49</v>
      </c>
      <c r="Q61" s="47"/>
      <c r="R61" s="47"/>
    </row>
    <row r="62" spans="1:18" s="6" customFormat="1" ht="18.75" customHeight="1" x14ac:dyDescent="0.45">
      <c r="A62" s="143" t="s">
        <v>45</v>
      </c>
      <c r="B62" s="138"/>
      <c r="C62" s="139"/>
      <c r="D62" s="140"/>
      <c r="E62" s="17"/>
      <c r="F62" s="18" t="str">
        <f t="shared" si="0"/>
        <v/>
      </c>
      <c r="G62" s="21"/>
      <c r="I62"/>
      <c r="J62"/>
      <c r="K62"/>
      <c r="L62"/>
      <c r="N62" s="49"/>
      <c r="O62"/>
      <c r="P62" s="11" t="s">
        <v>49</v>
      </c>
      <c r="Q62" s="47"/>
      <c r="R62" s="47"/>
    </row>
    <row r="63" spans="1:18" s="6" customFormat="1" ht="18.75" customHeight="1" x14ac:dyDescent="0.45">
      <c r="A63" s="144"/>
      <c r="B63" s="138"/>
      <c r="C63" s="139"/>
      <c r="D63" s="140"/>
      <c r="E63" s="17"/>
      <c r="F63" s="18" t="str">
        <f t="shared" si="0"/>
        <v/>
      </c>
      <c r="G63" s="21"/>
      <c r="I63"/>
      <c r="J63"/>
      <c r="K63"/>
      <c r="L63"/>
      <c r="M63"/>
      <c r="N63" s="49"/>
      <c r="O63"/>
      <c r="P63" s="11" t="s">
        <v>49</v>
      </c>
      <c r="Q63" s="47"/>
      <c r="R63" s="47"/>
    </row>
    <row r="64" spans="1:18" s="6" customFormat="1" ht="18.75" customHeight="1" x14ac:dyDescent="0.45">
      <c r="A64" s="144"/>
      <c r="B64" s="138"/>
      <c r="C64" s="139"/>
      <c r="D64" s="140"/>
      <c r="E64" s="17"/>
      <c r="F64" s="18" t="str">
        <f t="shared" si="0"/>
        <v/>
      </c>
      <c r="G64" s="21"/>
      <c r="I64"/>
      <c r="J64"/>
      <c r="K64"/>
      <c r="L64"/>
      <c r="M64"/>
      <c r="O64"/>
      <c r="P64" s="11" t="s">
        <v>49</v>
      </c>
      <c r="Q64" s="47"/>
      <c r="R64" s="47"/>
    </row>
    <row r="65" spans="1:19" s="6" customFormat="1" ht="18.75" customHeight="1" x14ac:dyDescent="0.45">
      <c r="A65" s="144"/>
      <c r="B65" s="138"/>
      <c r="C65" s="139"/>
      <c r="D65" s="140"/>
      <c r="E65" s="17"/>
      <c r="F65" s="18" t="str">
        <f t="shared" si="0"/>
        <v/>
      </c>
      <c r="G65" s="21"/>
      <c r="I65"/>
      <c r="J65"/>
      <c r="K65"/>
      <c r="L65"/>
      <c r="M65"/>
      <c r="O65"/>
      <c r="P65" s="11" t="s">
        <v>49</v>
      </c>
      <c r="Q65" s="47"/>
      <c r="R65" s="47"/>
    </row>
    <row r="66" spans="1:19" s="6" customFormat="1" ht="18.75" customHeight="1" x14ac:dyDescent="0.45">
      <c r="A66" s="144"/>
      <c r="B66" s="138"/>
      <c r="C66" s="139"/>
      <c r="D66" s="140"/>
      <c r="E66" s="17"/>
      <c r="F66" s="18" t="str">
        <f t="shared" si="0"/>
        <v/>
      </c>
      <c r="G66" s="21"/>
      <c r="I66"/>
      <c r="J66"/>
      <c r="K66"/>
      <c r="L66"/>
      <c r="M66"/>
      <c r="O66" s="8"/>
      <c r="P66" s="8"/>
      <c r="Q66" s="8"/>
    </row>
    <row r="67" spans="1:19" s="6" customFormat="1" ht="18.75" customHeight="1" x14ac:dyDescent="0.45">
      <c r="A67" s="144"/>
      <c r="B67" s="138"/>
      <c r="C67" s="139"/>
      <c r="D67" s="140"/>
      <c r="E67" s="17"/>
      <c r="F67" s="18" t="str">
        <f t="shared" si="0"/>
        <v/>
      </c>
      <c r="G67" s="21"/>
      <c r="I67"/>
      <c r="J67"/>
      <c r="K67"/>
      <c r="L67"/>
      <c r="M67"/>
      <c r="O67" s="8"/>
      <c r="P67" s="8"/>
      <c r="Q67" s="8"/>
    </row>
    <row r="68" spans="1:19" s="6" customFormat="1" ht="18.75" customHeight="1" x14ac:dyDescent="0.45">
      <c r="A68" s="144"/>
      <c r="B68" s="138"/>
      <c r="C68" s="139"/>
      <c r="D68" s="140"/>
      <c r="E68" s="17"/>
      <c r="F68" s="18" t="str">
        <f t="shared" si="0"/>
        <v/>
      </c>
      <c r="G68" s="7"/>
      <c r="H68" s="7"/>
      <c r="I68"/>
      <c r="J68"/>
      <c r="K68"/>
      <c r="L68"/>
      <c r="M68"/>
    </row>
    <row r="69" spans="1:19" s="6" customFormat="1" ht="18.75" customHeight="1" x14ac:dyDescent="0.45">
      <c r="A69" s="144"/>
      <c r="B69" s="138"/>
      <c r="C69" s="139"/>
      <c r="D69" s="140"/>
      <c r="E69" s="17"/>
      <c r="F69" s="18" t="str">
        <f t="shared" si="0"/>
        <v/>
      </c>
      <c r="G69" s="7"/>
      <c r="H69" s="7"/>
      <c r="I69"/>
      <c r="J69"/>
      <c r="K69"/>
      <c r="L69"/>
      <c r="M69"/>
      <c r="N69"/>
      <c r="O69"/>
      <c r="P69" s="2"/>
      <c r="Q69"/>
      <c r="R69"/>
    </row>
    <row r="70" spans="1:19" s="6" customFormat="1" ht="18.75" customHeight="1" x14ac:dyDescent="0.45">
      <c r="A70" s="144"/>
      <c r="B70" s="138"/>
      <c r="C70" s="139"/>
      <c r="D70" s="140"/>
      <c r="E70" s="17"/>
      <c r="F70" s="18" t="str">
        <f t="shared" si="0"/>
        <v/>
      </c>
      <c r="G70" s="7"/>
      <c r="H70" s="7"/>
      <c r="I70"/>
      <c r="J70"/>
      <c r="K70"/>
      <c r="L70"/>
      <c r="M70"/>
      <c r="N70"/>
      <c r="O70"/>
      <c r="P70" s="2"/>
      <c r="Q70"/>
      <c r="R70"/>
    </row>
    <row r="71" spans="1:19" s="6" customFormat="1" ht="18.75" customHeight="1" x14ac:dyDescent="0.45">
      <c r="A71" s="144"/>
      <c r="B71" s="138"/>
      <c r="C71" s="139"/>
      <c r="D71" s="140"/>
      <c r="E71" s="17"/>
      <c r="F71" s="18" t="str">
        <f t="shared" si="0"/>
        <v/>
      </c>
      <c r="G71" s="7"/>
      <c r="H71" s="7"/>
      <c r="I71"/>
      <c r="J71"/>
      <c r="K71"/>
      <c r="L71"/>
      <c r="M71"/>
      <c r="N71"/>
      <c r="O71"/>
      <c r="P71" s="2"/>
      <c r="Q71"/>
      <c r="R71"/>
    </row>
    <row r="72" spans="1:19" ht="18.75" customHeight="1" x14ac:dyDescent="0.45">
      <c r="A72" s="145"/>
      <c r="B72" s="138"/>
      <c r="C72" s="139"/>
      <c r="D72" s="140"/>
      <c r="E72" s="17"/>
      <c r="F72" s="18" t="str">
        <f t="shared" si="0"/>
        <v/>
      </c>
      <c r="G72" s="6"/>
      <c r="H72" s="6"/>
      <c r="S72" s="6"/>
    </row>
    <row r="73" spans="1:19" ht="18.75" customHeight="1" x14ac:dyDescent="0.5">
      <c r="E73" s="4"/>
      <c r="F73" s="4"/>
      <c r="G73" s="4"/>
      <c r="H73" s="4"/>
    </row>
    <row r="74" spans="1:19" ht="18.75" customHeight="1" x14ac:dyDescent="0.5">
      <c r="E74" s="4"/>
      <c r="F74" s="4"/>
      <c r="G74" s="4"/>
      <c r="H74" s="4"/>
    </row>
    <row r="75" spans="1:19" ht="18.75" customHeight="1" x14ac:dyDescent="0.5">
      <c r="E75" s="5"/>
      <c r="F75" s="5"/>
      <c r="G75" s="5"/>
      <c r="H75" s="5"/>
    </row>
    <row r="76" spans="1:19" ht="18.75" customHeight="1" x14ac:dyDescent="0.5">
      <c r="E76" s="5"/>
      <c r="F76" s="5"/>
      <c r="G76" s="5"/>
      <c r="H76" s="5"/>
    </row>
    <row r="77" spans="1:19" ht="18.75" customHeight="1" x14ac:dyDescent="0.5">
      <c r="E77" s="5"/>
      <c r="F77" s="5"/>
      <c r="G77" s="5"/>
      <c r="H77" s="5"/>
    </row>
    <row r="78" spans="1:19" ht="18.75" customHeight="1" x14ac:dyDescent="0.5">
      <c r="E78" s="5"/>
      <c r="F78" s="5"/>
      <c r="G78" s="5"/>
      <c r="H78" s="5"/>
    </row>
    <row r="79" spans="1:19" ht="18.75" customHeight="1" x14ac:dyDescent="0.5">
      <c r="E79" s="4"/>
      <c r="F79" s="4"/>
      <c r="G79" s="4"/>
      <c r="H79" s="4"/>
    </row>
    <row r="80" spans="1:19" ht="18.75" customHeight="1" x14ac:dyDescent="0.5">
      <c r="E80" s="4"/>
      <c r="F80" s="4"/>
      <c r="G80" s="4"/>
      <c r="H80" s="4"/>
    </row>
    <row r="81" spans="2:36" ht="18.75" customHeight="1" x14ac:dyDescent="0.35">
      <c r="E81" s="3"/>
      <c r="F81" s="3"/>
      <c r="G81" s="3"/>
      <c r="H81" s="3"/>
    </row>
    <row r="82" spans="2:36" ht="18.75" customHeight="1" x14ac:dyDescent="0.35">
      <c r="E82" s="3"/>
      <c r="F82" s="3"/>
      <c r="G82" s="3"/>
      <c r="H82" s="3"/>
    </row>
    <row r="83" spans="2:36" ht="18.75" customHeight="1" x14ac:dyDescent="0.35">
      <c r="E83" s="3"/>
      <c r="F83" s="3"/>
      <c r="G83" s="3"/>
      <c r="H83" s="3"/>
    </row>
    <row r="84" spans="2:36" ht="18.75" customHeight="1" x14ac:dyDescent="0.35">
      <c r="E84" s="3"/>
      <c r="F84" s="3"/>
      <c r="G84" s="3"/>
      <c r="H84" s="3"/>
    </row>
    <row r="85" spans="2:36" ht="18.75" customHeight="1" x14ac:dyDescent="0.3"/>
    <row r="86" spans="2:36" ht="18.75" customHeight="1" x14ac:dyDescent="0.3"/>
    <row r="87" spans="2:36" ht="18.75" customHeight="1" x14ac:dyDescent="0.3"/>
    <row r="88" spans="2:36" ht="18.75" customHeight="1" x14ac:dyDescent="0.3"/>
    <row r="89" spans="2:36" ht="18.75" customHeight="1" x14ac:dyDescent="0.3"/>
    <row r="90" spans="2:36" ht="18.75" customHeight="1" x14ac:dyDescent="0.3"/>
    <row r="91" spans="2:36" ht="18.75" customHeight="1" x14ac:dyDescent="0.3"/>
    <row r="92" spans="2:36" ht="18.75" customHeight="1" x14ac:dyDescent="0.3"/>
    <row r="93" spans="2:36" ht="18.75" customHeight="1" x14ac:dyDescent="0.3"/>
    <row r="94" spans="2:36" s="1" customFormat="1" ht="18.75" customHeight="1" x14ac:dyDescent="0.3">
      <c r="B94"/>
      <c r="C94"/>
      <c r="D94"/>
      <c r="E94"/>
      <c r="F94"/>
      <c r="G94"/>
      <c r="H94"/>
      <c r="I94"/>
      <c r="J94"/>
      <c r="K94"/>
      <c r="L94"/>
      <c r="M94"/>
      <c r="N94"/>
      <c r="O94"/>
      <c r="P94" s="2"/>
      <c r="Q94"/>
      <c r="R94"/>
      <c r="S94"/>
      <c r="T94"/>
      <c r="U94"/>
      <c r="V94"/>
      <c r="W94"/>
      <c r="X94"/>
      <c r="Y94"/>
      <c r="Z94"/>
      <c r="AA94"/>
      <c r="AB94"/>
      <c r="AC94"/>
      <c r="AD94"/>
      <c r="AE94"/>
      <c r="AF94"/>
      <c r="AG94"/>
      <c r="AH94"/>
      <c r="AI94"/>
      <c r="AJ94"/>
    </row>
  </sheetData>
  <dataConsolidate/>
  <mergeCells count="107">
    <mergeCell ref="A1:S1"/>
    <mergeCell ref="C2:E2"/>
    <mergeCell ref="F2:L2"/>
    <mergeCell ref="C3:E3"/>
    <mergeCell ref="F3:L3"/>
    <mergeCell ref="C4:E4"/>
    <mergeCell ref="F4:L4"/>
    <mergeCell ref="A11:B11"/>
    <mergeCell ref="C11:G11"/>
    <mergeCell ref="I11:J11"/>
    <mergeCell ref="K11:O11"/>
    <mergeCell ref="A12:B13"/>
    <mergeCell ref="C12:G13"/>
    <mergeCell ref="I12:J13"/>
    <mergeCell ref="K12:O13"/>
    <mergeCell ref="C5:E5"/>
    <mergeCell ref="F5:L5"/>
    <mergeCell ref="C6:E6"/>
    <mergeCell ref="F6:L6"/>
    <mergeCell ref="C7:E7"/>
    <mergeCell ref="F7:L9"/>
    <mergeCell ref="K17:L17"/>
    <mergeCell ref="N17:O17"/>
    <mergeCell ref="C18:D18"/>
    <mergeCell ref="F18:G18"/>
    <mergeCell ref="K18:L18"/>
    <mergeCell ref="N18:O18"/>
    <mergeCell ref="A14:B14"/>
    <mergeCell ref="C14:G14"/>
    <mergeCell ref="I14:J14"/>
    <mergeCell ref="K14:O14"/>
    <mergeCell ref="A15:B18"/>
    <mergeCell ref="C15:G16"/>
    <mergeCell ref="I15:J18"/>
    <mergeCell ref="K15:O16"/>
    <mergeCell ref="C17:D17"/>
    <mergeCell ref="F17:G17"/>
    <mergeCell ref="B25:D25"/>
    <mergeCell ref="B26:D26"/>
    <mergeCell ref="I25:J25"/>
    <mergeCell ref="K25:L25"/>
    <mergeCell ref="A19:B19"/>
    <mergeCell ref="C19:G19"/>
    <mergeCell ref="I19:J19"/>
    <mergeCell ref="K19:O19"/>
    <mergeCell ref="A23:L23"/>
    <mergeCell ref="B24:D24"/>
    <mergeCell ref="I24:J24"/>
    <mergeCell ref="K24:L24"/>
    <mergeCell ref="I31:L31"/>
    <mergeCell ref="B31:D31"/>
    <mergeCell ref="B32:D32"/>
    <mergeCell ref="B29:D29"/>
    <mergeCell ref="I28:J28"/>
    <mergeCell ref="K28:L28"/>
    <mergeCell ref="B30:D30"/>
    <mergeCell ref="B27:D27"/>
    <mergeCell ref="I26:J26"/>
    <mergeCell ref="K26:L26"/>
    <mergeCell ref="B28:D28"/>
    <mergeCell ref="I27:J27"/>
    <mergeCell ref="K27:L27"/>
    <mergeCell ref="I29:J29"/>
    <mergeCell ref="K29:L29"/>
    <mergeCell ref="B41:D41"/>
    <mergeCell ref="B42:D42"/>
    <mergeCell ref="B43:D43"/>
    <mergeCell ref="B44:D44"/>
    <mergeCell ref="B45:D45"/>
    <mergeCell ref="B46:D46"/>
    <mergeCell ref="B37:D37"/>
    <mergeCell ref="I32:L32"/>
    <mergeCell ref="B38:D38"/>
    <mergeCell ref="I33:L33"/>
    <mergeCell ref="B39:D39"/>
    <mergeCell ref="B40:D40"/>
    <mergeCell ref="B33:D33"/>
    <mergeCell ref="B34:D34"/>
    <mergeCell ref="B35:D35"/>
    <mergeCell ref="B36:D36"/>
    <mergeCell ref="B53:D53"/>
    <mergeCell ref="B54:D54"/>
    <mergeCell ref="B55:D55"/>
    <mergeCell ref="B56:D56"/>
    <mergeCell ref="B57:D57"/>
    <mergeCell ref="B58:D58"/>
    <mergeCell ref="B47:D47"/>
    <mergeCell ref="B48:D48"/>
    <mergeCell ref="B49:D49"/>
    <mergeCell ref="B50:D50"/>
    <mergeCell ref="B51:D51"/>
    <mergeCell ref="B52:D52"/>
    <mergeCell ref="B68:D68"/>
    <mergeCell ref="B69:D69"/>
    <mergeCell ref="B70:D70"/>
    <mergeCell ref="B71:D71"/>
    <mergeCell ref="B72:D72"/>
    <mergeCell ref="B59:D59"/>
    <mergeCell ref="B60:D60"/>
    <mergeCell ref="B61:D61"/>
    <mergeCell ref="A62:A72"/>
    <mergeCell ref="B62:D62"/>
    <mergeCell ref="B63:D63"/>
    <mergeCell ref="B64:D64"/>
    <mergeCell ref="B65:D65"/>
    <mergeCell ref="B66:D66"/>
    <mergeCell ref="B67:D67"/>
  </mergeCells>
  <conditionalFormatting sqref="K12:O19">
    <cfRule type="cellIs" dxfId="3" priority="1" operator="equal">
      <formula>0</formula>
    </cfRule>
  </conditionalFormatting>
  <dataValidations count="1">
    <dataValidation type="list" allowBlank="1" showInputMessage="1" showErrorMessage="1" sqref="E25:E72" xr:uid="{EB5EF4BB-538B-4A9E-A291-36D70EA54FED}">
      <formula1>$I$25:$I$29</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631A6-A899-4C73-93B0-A356DF12FE8A}">
  <sheetPr>
    <tabColor theme="0" tint="-0.34998626667073579"/>
  </sheetPr>
  <dimension ref="A1:AK97"/>
  <sheetViews>
    <sheetView showGridLines="0" zoomScaleNormal="100" zoomScaleSheetLayoutView="40" zoomScalePageLayoutView="40" workbookViewId="0">
      <selection activeCell="F7" sqref="F7:L7"/>
    </sheetView>
  </sheetViews>
  <sheetFormatPr defaultColWidth="8.85546875" defaultRowHeight="18.75" x14ac:dyDescent="0.3"/>
  <cols>
    <col min="1" max="1" width="8.85546875" style="1" customWidth="1"/>
    <col min="2" max="15" width="8.85546875" customWidth="1"/>
    <col min="16" max="16" width="8.85546875" style="2" customWidth="1"/>
    <col min="17" max="18" width="8.85546875" customWidth="1"/>
    <col min="20" max="23" width="8.85546875" customWidth="1"/>
    <col min="30" max="30" width="16.42578125" bestFit="1" customWidth="1"/>
    <col min="31" max="31" width="67.5703125" bestFit="1" customWidth="1"/>
    <col min="32" max="32" width="16.42578125" bestFit="1" customWidth="1"/>
    <col min="33" max="34" width="21" bestFit="1" customWidth="1"/>
    <col min="35" max="35" width="71.5703125" bestFit="1" customWidth="1"/>
    <col min="36" max="36" width="16.42578125" bestFit="1" customWidth="1"/>
  </cols>
  <sheetData>
    <row r="1" spans="1:36" ht="24.75" customHeight="1" thickBot="1" x14ac:dyDescent="0.35">
      <c r="A1" s="173" t="s">
        <v>323</v>
      </c>
      <c r="B1" s="173"/>
      <c r="C1" s="173"/>
      <c r="D1" s="173"/>
      <c r="E1" s="173"/>
      <c r="F1" s="173"/>
      <c r="G1" s="173"/>
      <c r="H1" s="173"/>
      <c r="I1" s="173"/>
      <c r="J1" s="173"/>
      <c r="K1" s="173"/>
      <c r="L1" s="173"/>
      <c r="M1" s="173"/>
      <c r="N1" s="173"/>
      <c r="O1" s="173"/>
      <c r="P1" s="173"/>
      <c r="Q1" s="173"/>
      <c r="R1" s="173"/>
      <c r="S1" s="173"/>
    </row>
    <row r="2" spans="1:36" x14ac:dyDescent="0.3">
      <c r="A2"/>
      <c r="C2" s="98" t="s">
        <v>46</v>
      </c>
      <c r="D2" s="99"/>
      <c r="E2" s="99"/>
      <c r="F2" s="104"/>
      <c r="G2" s="105"/>
      <c r="H2" s="105"/>
      <c r="I2" s="105"/>
      <c r="J2" s="105"/>
      <c r="K2" s="105"/>
      <c r="L2" s="106"/>
      <c r="M2" s="35"/>
      <c r="N2" s="35"/>
      <c r="O2" s="35"/>
      <c r="AE2" s="50" t="s">
        <v>79</v>
      </c>
      <c r="AF2" s="34" t="s">
        <v>79</v>
      </c>
      <c r="AG2" s="34" t="s">
        <v>79</v>
      </c>
      <c r="AI2" s="50" t="s">
        <v>79</v>
      </c>
      <c r="AJ2" s="50" t="s">
        <v>79</v>
      </c>
    </row>
    <row r="3" spans="1:36" ht="18.75" customHeight="1" x14ac:dyDescent="0.25">
      <c r="A3"/>
      <c r="C3" s="100" t="s">
        <v>74</v>
      </c>
      <c r="D3" s="101"/>
      <c r="E3" s="101"/>
      <c r="F3" s="107"/>
      <c r="G3" s="108"/>
      <c r="H3" s="108"/>
      <c r="I3" s="108"/>
      <c r="J3" s="108"/>
      <c r="K3" s="108"/>
      <c r="L3" s="109"/>
      <c r="M3" s="35"/>
      <c r="N3" s="35"/>
      <c r="O3" s="35"/>
      <c r="P3" s="39"/>
      <c r="Q3" s="39"/>
      <c r="R3" s="39"/>
      <c r="AE3" s="59" t="s">
        <v>259</v>
      </c>
      <c r="AF3" s="59" t="s">
        <v>260</v>
      </c>
      <c r="AG3" t="s">
        <v>210</v>
      </c>
      <c r="AI3" s="59" t="s">
        <v>299</v>
      </c>
      <c r="AJ3" s="59" t="s">
        <v>300</v>
      </c>
    </row>
    <row r="4" spans="1:36" ht="18.75" customHeight="1" x14ac:dyDescent="0.25">
      <c r="A4"/>
      <c r="C4" s="102" t="s">
        <v>105</v>
      </c>
      <c r="D4" s="103"/>
      <c r="E4" s="103"/>
      <c r="F4" s="110" t="s">
        <v>79</v>
      </c>
      <c r="G4" s="111"/>
      <c r="H4" s="111"/>
      <c r="I4" s="111"/>
      <c r="J4" s="111"/>
      <c r="K4" s="111"/>
      <c r="L4" s="112"/>
      <c r="M4" s="35"/>
      <c r="N4" s="35"/>
      <c r="O4" s="35"/>
      <c r="P4" s="39"/>
      <c r="Q4" s="39"/>
      <c r="R4" s="39"/>
      <c r="AE4" s="59" t="s">
        <v>261</v>
      </c>
      <c r="AF4" s="59" t="s">
        <v>262</v>
      </c>
      <c r="AG4" s="59" t="s">
        <v>86</v>
      </c>
      <c r="AI4" s="59" t="s">
        <v>299</v>
      </c>
      <c r="AJ4" s="59" t="s">
        <v>302</v>
      </c>
    </row>
    <row r="5" spans="1:36" ht="18.75" customHeight="1" x14ac:dyDescent="0.25">
      <c r="A5"/>
      <c r="C5" s="100" t="s">
        <v>103</v>
      </c>
      <c r="D5" s="101"/>
      <c r="E5" s="101"/>
      <c r="F5" s="110" t="str">
        <f>VLOOKUP(F4,$AE$2:$AF$39,2,FALSE)</f>
        <v>_ _ _ _ _ _ _ _ _ _ _</v>
      </c>
      <c r="G5" s="111"/>
      <c r="H5" s="111"/>
      <c r="I5" s="111"/>
      <c r="J5" s="111"/>
      <c r="K5" s="111"/>
      <c r="L5" s="112"/>
      <c r="M5" s="35"/>
      <c r="N5" s="35"/>
      <c r="O5" s="35"/>
      <c r="P5" s="39"/>
      <c r="Q5" s="39"/>
      <c r="R5" s="39"/>
      <c r="AE5" s="59" t="s">
        <v>159</v>
      </c>
      <c r="AF5" s="59" t="s">
        <v>109</v>
      </c>
      <c r="AG5" s="59" t="s">
        <v>110</v>
      </c>
      <c r="AI5" s="59" t="s">
        <v>301</v>
      </c>
      <c r="AJ5" s="59" t="s">
        <v>302</v>
      </c>
    </row>
    <row r="6" spans="1:36" ht="18.75" customHeight="1" x14ac:dyDescent="0.25">
      <c r="A6"/>
      <c r="C6" s="100" t="s">
        <v>47</v>
      </c>
      <c r="D6" s="101"/>
      <c r="E6" s="101"/>
      <c r="F6" s="110"/>
      <c r="G6" s="111"/>
      <c r="H6" s="111"/>
      <c r="I6" s="111"/>
      <c r="J6" s="111"/>
      <c r="K6" s="111"/>
      <c r="L6" s="112"/>
      <c r="M6" s="35"/>
      <c r="N6" s="35"/>
      <c r="O6" s="35"/>
      <c r="P6" s="39"/>
      <c r="Q6" s="39"/>
      <c r="R6" s="39"/>
      <c r="AE6" s="59" t="s">
        <v>391</v>
      </c>
      <c r="AF6" s="59" t="s">
        <v>202</v>
      </c>
      <c r="AG6" s="59" t="s">
        <v>160</v>
      </c>
      <c r="AI6" s="59" t="s">
        <v>172</v>
      </c>
      <c r="AJ6" s="59" t="s">
        <v>214</v>
      </c>
    </row>
    <row r="7" spans="1:36" ht="18.75" customHeight="1" x14ac:dyDescent="0.25">
      <c r="A7"/>
      <c r="C7" s="102" t="s">
        <v>106</v>
      </c>
      <c r="D7" s="103"/>
      <c r="E7" s="103"/>
      <c r="F7" s="110" t="s">
        <v>79</v>
      </c>
      <c r="G7" s="111"/>
      <c r="H7" s="111"/>
      <c r="I7" s="111"/>
      <c r="J7" s="111"/>
      <c r="K7" s="111"/>
      <c r="L7" s="112"/>
      <c r="M7" s="35"/>
      <c r="N7" s="35"/>
      <c r="O7" s="35"/>
      <c r="P7" s="39"/>
      <c r="Q7" s="39"/>
      <c r="R7" s="39"/>
      <c r="AE7" s="53" t="s">
        <v>251</v>
      </c>
      <c r="AF7" s="53" t="s">
        <v>252</v>
      </c>
      <c r="AG7" s="59" t="s">
        <v>111</v>
      </c>
      <c r="AI7" s="59" t="s">
        <v>172</v>
      </c>
      <c r="AJ7" s="59" t="s">
        <v>127</v>
      </c>
    </row>
    <row r="8" spans="1:36" ht="18.75" customHeight="1" x14ac:dyDescent="0.25">
      <c r="A8"/>
      <c r="C8" s="100" t="s">
        <v>103</v>
      </c>
      <c r="D8" s="101"/>
      <c r="E8" s="101"/>
      <c r="F8" s="110" t="str">
        <f>VLOOKUP(F7,$AI$2:$AJ$41,2,FALSE)</f>
        <v>_ _ _ _ _ _ _ _ _ _ _</v>
      </c>
      <c r="G8" s="111"/>
      <c r="H8" s="111"/>
      <c r="I8" s="111"/>
      <c r="J8" s="111"/>
      <c r="K8" s="111"/>
      <c r="L8" s="112"/>
      <c r="M8" s="35"/>
      <c r="N8" s="35"/>
      <c r="O8" s="35"/>
      <c r="P8" s="39"/>
      <c r="Q8" s="39"/>
      <c r="R8" s="39"/>
      <c r="AE8" s="59" t="s">
        <v>245</v>
      </c>
      <c r="AF8" s="59" t="s">
        <v>246</v>
      </c>
      <c r="AG8" s="59" t="s">
        <v>204</v>
      </c>
      <c r="AI8" s="59" t="s">
        <v>321</v>
      </c>
      <c r="AJ8" s="59" t="s">
        <v>322</v>
      </c>
    </row>
    <row r="9" spans="1:36" ht="18.75" customHeight="1" x14ac:dyDescent="0.25">
      <c r="A9"/>
      <c r="C9" s="100" t="s">
        <v>47</v>
      </c>
      <c r="D9" s="101"/>
      <c r="E9" s="101"/>
      <c r="F9" s="110"/>
      <c r="G9" s="111"/>
      <c r="H9" s="111"/>
      <c r="I9" s="111"/>
      <c r="J9" s="111"/>
      <c r="K9" s="111"/>
      <c r="L9" s="112"/>
      <c r="M9" s="35"/>
      <c r="N9" s="35"/>
      <c r="O9" s="35"/>
      <c r="P9" s="39"/>
      <c r="Q9" s="39"/>
      <c r="R9" s="39"/>
      <c r="AE9" s="53" t="s">
        <v>273</v>
      </c>
      <c r="AF9" s="53" t="s">
        <v>274</v>
      </c>
      <c r="AG9" s="59" t="s">
        <v>161</v>
      </c>
      <c r="AI9" s="53" t="s">
        <v>289</v>
      </c>
      <c r="AJ9" s="53" t="s">
        <v>290</v>
      </c>
    </row>
    <row r="10" spans="1:36" ht="18.75" customHeight="1" thickBot="1" x14ac:dyDescent="0.3">
      <c r="A10"/>
      <c r="C10" s="89" t="s">
        <v>104</v>
      </c>
      <c r="D10" s="165"/>
      <c r="E10" s="165"/>
      <c r="F10" s="113"/>
      <c r="G10" s="114"/>
      <c r="H10" s="114"/>
      <c r="I10" s="114"/>
      <c r="J10" s="114"/>
      <c r="K10" s="114"/>
      <c r="L10" s="115"/>
      <c r="M10" s="35"/>
      <c r="N10" s="35"/>
      <c r="O10" s="35"/>
      <c r="P10" s="39"/>
      <c r="Q10" s="39"/>
      <c r="R10" s="39"/>
      <c r="S10" s="37"/>
      <c r="AE10" s="59" t="s">
        <v>247</v>
      </c>
      <c r="AF10" s="59" t="s">
        <v>248</v>
      </c>
      <c r="AG10" s="59" t="s">
        <v>112</v>
      </c>
      <c r="AI10" s="59" t="s">
        <v>283</v>
      </c>
      <c r="AJ10" s="59" t="s">
        <v>284</v>
      </c>
    </row>
    <row r="11" spans="1:36" ht="18.75" customHeight="1" x14ac:dyDescent="0.25">
      <c r="A11"/>
      <c r="E11" s="35"/>
      <c r="F11" s="116"/>
      <c r="G11" s="117"/>
      <c r="H11" s="117"/>
      <c r="I11" s="117"/>
      <c r="J11" s="117"/>
      <c r="K11" s="117"/>
      <c r="L11" s="118"/>
      <c r="M11" s="35"/>
      <c r="N11" s="35"/>
      <c r="O11" s="35"/>
      <c r="P11" s="38"/>
      <c r="AE11" s="59" t="s">
        <v>157</v>
      </c>
      <c r="AF11" s="59" t="s">
        <v>107</v>
      </c>
      <c r="AG11" s="59" t="s">
        <v>162</v>
      </c>
      <c r="AI11" s="59" t="s">
        <v>313</v>
      </c>
      <c r="AJ11" s="59" t="s">
        <v>314</v>
      </c>
    </row>
    <row r="12" spans="1:36" ht="18.75" customHeight="1" thickBot="1" x14ac:dyDescent="0.3">
      <c r="A12"/>
      <c r="F12" s="119"/>
      <c r="G12" s="120"/>
      <c r="H12" s="120"/>
      <c r="I12" s="120"/>
      <c r="J12" s="120"/>
      <c r="K12" s="120"/>
      <c r="L12" s="121"/>
      <c r="M12" s="35"/>
      <c r="N12" s="35"/>
      <c r="O12" s="35"/>
      <c r="P12" s="38"/>
      <c r="Q12" s="39"/>
      <c r="R12" s="42"/>
      <c r="S12" s="42"/>
      <c r="T12" s="42"/>
      <c r="U12" s="42"/>
      <c r="V12" s="42"/>
      <c r="AE12" s="59" t="s">
        <v>389</v>
      </c>
      <c r="AF12" s="59" t="s">
        <v>201</v>
      </c>
      <c r="AG12" s="59" t="s">
        <v>163</v>
      </c>
      <c r="AI12" s="59" t="s">
        <v>293</v>
      </c>
      <c r="AJ12" s="59" t="s">
        <v>294</v>
      </c>
    </row>
    <row r="13" spans="1:36" ht="18.75" customHeight="1" thickBot="1" x14ac:dyDescent="0.3">
      <c r="A13"/>
      <c r="L13" s="35"/>
      <c r="M13" s="35"/>
      <c r="N13" s="35"/>
      <c r="O13" s="35"/>
      <c r="P13" s="38"/>
      <c r="Q13" s="39"/>
      <c r="R13" s="43"/>
      <c r="S13" s="43"/>
      <c r="T13" s="43"/>
      <c r="U13" s="43"/>
      <c r="V13" s="43"/>
      <c r="AE13" s="59" t="s">
        <v>269</v>
      </c>
      <c r="AF13" s="59" t="s">
        <v>270</v>
      </c>
      <c r="AG13" s="59" t="s">
        <v>164</v>
      </c>
      <c r="AI13" s="59" t="s">
        <v>285</v>
      </c>
      <c r="AJ13" s="59" t="s">
        <v>286</v>
      </c>
    </row>
    <row r="14" spans="1:36" ht="18.75" customHeight="1" x14ac:dyDescent="0.3">
      <c r="A14" s="98" t="s">
        <v>63</v>
      </c>
      <c r="B14" s="158"/>
      <c r="C14" s="159"/>
      <c r="D14" s="160"/>
      <c r="E14" s="160"/>
      <c r="F14" s="160"/>
      <c r="G14" s="161"/>
      <c r="H14" s="35"/>
      <c r="I14" s="98" t="s">
        <v>73</v>
      </c>
      <c r="J14" s="158"/>
      <c r="K14" s="159"/>
      <c r="L14" s="160"/>
      <c r="M14" s="160"/>
      <c r="N14" s="160"/>
      <c r="O14" s="161"/>
      <c r="Q14" s="39"/>
      <c r="R14" s="43"/>
      <c r="S14" s="43"/>
      <c r="T14" s="43"/>
      <c r="U14" s="43"/>
      <c r="V14" s="43"/>
      <c r="AE14" s="59" t="s">
        <v>271</v>
      </c>
      <c r="AF14" s="59" t="s">
        <v>272</v>
      </c>
      <c r="AG14" s="59" t="s">
        <v>165</v>
      </c>
      <c r="AI14" s="59" t="s">
        <v>170</v>
      </c>
      <c r="AJ14" s="59" t="s">
        <v>213</v>
      </c>
    </row>
    <row r="15" spans="1:36" ht="18.75" customHeight="1" x14ac:dyDescent="0.25">
      <c r="A15" s="131" t="s">
        <v>62</v>
      </c>
      <c r="B15" s="132"/>
      <c r="C15" s="125"/>
      <c r="D15" s="126"/>
      <c r="E15" s="126"/>
      <c r="F15" s="126"/>
      <c r="G15" s="127"/>
      <c r="H15" s="35"/>
      <c r="I15" s="131" t="s">
        <v>72</v>
      </c>
      <c r="J15" s="132"/>
      <c r="K15" s="125">
        <f>C15</f>
        <v>0</v>
      </c>
      <c r="L15" s="126"/>
      <c r="M15" s="126"/>
      <c r="N15" s="126"/>
      <c r="O15" s="127"/>
      <c r="P15" s="38"/>
      <c r="Q15" s="39"/>
      <c r="R15" s="42"/>
      <c r="S15" s="42"/>
      <c r="T15" s="42"/>
      <c r="U15" s="42"/>
      <c r="V15" s="42"/>
      <c r="AE15" s="59" t="s">
        <v>279</v>
      </c>
      <c r="AF15" s="59" t="s">
        <v>280</v>
      </c>
      <c r="AG15" s="59" t="s">
        <v>90</v>
      </c>
      <c r="AI15" s="59" t="s">
        <v>170</v>
      </c>
      <c r="AJ15" s="59" t="s">
        <v>125</v>
      </c>
    </row>
    <row r="16" spans="1:36" ht="18.75" customHeight="1" x14ac:dyDescent="0.25">
      <c r="A16" s="133"/>
      <c r="B16" s="134"/>
      <c r="C16" s="128"/>
      <c r="D16" s="129"/>
      <c r="E16" s="129"/>
      <c r="F16" s="129"/>
      <c r="G16" s="130"/>
      <c r="H16" s="36"/>
      <c r="I16" s="133"/>
      <c r="J16" s="134"/>
      <c r="K16" s="128"/>
      <c r="L16" s="129"/>
      <c r="M16" s="129"/>
      <c r="N16" s="129"/>
      <c r="O16" s="130"/>
      <c r="P16" s="38"/>
      <c r="Q16" s="39"/>
      <c r="R16" s="43"/>
      <c r="S16" s="43"/>
      <c r="T16" s="43"/>
      <c r="U16" s="43"/>
      <c r="V16" s="43"/>
      <c r="AE16" s="59" t="s">
        <v>277</v>
      </c>
      <c r="AF16" s="59" t="s">
        <v>278</v>
      </c>
      <c r="AG16" s="59" t="s">
        <v>92</v>
      </c>
      <c r="AI16" s="59" t="s">
        <v>309</v>
      </c>
      <c r="AJ16" s="59" t="s">
        <v>310</v>
      </c>
    </row>
    <row r="17" spans="1:37" ht="18.75" customHeight="1" x14ac:dyDescent="0.25">
      <c r="A17" s="100" t="s">
        <v>64</v>
      </c>
      <c r="B17" s="164"/>
      <c r="C17" s="135"/>
      <c r="D17" s="136"/>
      <c r="E17" s="136"/>
      <c r="F17" s="136"/>
      <c r="G17" s="137"/>
      <c r="H17" s="35"/>
      <c r="I17" s="100" t="s">
        <v>64</v>
      </c>
      <c r="J17" s="164"/>
      <c r="K17" s="135">
        <f>C17</f>
        <v>0</v>
      </c>
      <c r="L17" s="136"/>
      <c r="M17" s="136"/>
      <c r="N17" s="136"/>
      <c r="O17" s="137"/>
      <c r="P17" s="38"/>
      <c r="Q17" s="39"/>
      <c r="R17" s="43"/>
      <c r="S17" s="43"/>
      <c r="T17" s="43"/>
      <c r="U17" s="43"/>
      <c r="V17" s="43"/>
      <c r="AE17" s="70" t="s">
        <v>281</v>
      </c>
      <c r="AF17" s="70" t="s">
        <v>282</v>
      </c>
      <c r="AG17" s="59" t="s">
        <v>113</v>
      </c>
      <c r="AI17" s="59" t="s">
        <v>311</v>
      </c>
      <c r="AJ17" s="59" t="s">
        <v>312</v>
      </c>
    </row>
    <row r="18" spans="1:37" ht="18.75" customHeight="1" x14ac:dyDescent="0.25">
      <c r="A18" s="131" t="s">
        <v>71</v>
      </c>
      <c r="B18" s="132"/>
      <c r="C18" s="125"/>
      <c r="D18" s="126"/>
      <c r="E18" s="126"/>
      <c r="F18" s="126"/>
      <c r="G18" s="127"/>
      <c r="H18" s="35"/>
      <c r="I18" s="149" t="s">
        <v>70</v>
      </c>
      <c r="J18" s="150"/>
      <c r="K18" s="151">
        <f>C18</f>
        <v>0</v>
      </c>
      <c r="L18" s="151"/>
      <c r="M18" s="151"/>
      <c r="N18" s="151"/>
      <c r="O18" s="152"/>
      <c r="P18" s="38"/>
      <c r="Q18" s="39"/>
      <c r="R18" s="44"/>
      <c r="S18" s="44"/>
      <c r="T18" s="44"/>
      <c r="U18" s="40"/>
      <c r="V18" s="40"/>
      <c r="AE18" s="59" t="s">
        <v>253</v>
      </c>
      <c r="AF18" s="59" t="s">
        <v>254</v>
      </c>
      <c r="AG18" s="59" t="s">
        <v>114</v>
      </c>
      <c r="AI18" s="59" t="s">
        <v>319</v>
      </c>
      <c r="AJ18" s="59" t="s">
        <v>320</v>
      </c>
    </row>
    <row r="19" spans="1:37" ht="18.75" customHeight="1" x14ac:dyDescent="0.25">
      <c r="A19" s="147"/>
      <c r="B19" s="148"/>
      <c r="C19" s="128"/>
      <c r="D19" s="129"/>
      <c r="E19" s="129"/>
      <c r="F19" s="129"/>
      <c r="G19" s="130"/>
      <c r="H19" s="35"/>
      <c r="I19" s="149"/>
      <c r="J19" s="150"/>
      <c r="K19" s="151"/>
      <c r="L19" s="151"/>
      <c r="M19" s="151"/>
      <c r="N19" s="151"/>
      <c r="O19" s="152"/>
      <c r="P19" s="38"/>
      <c r="Q19" s="39"/>
      <c r="R19" s="42"/>
      <c r="S19" s="42"/>
      <c r="T19" s="42"/>
      <c r="U19" s="41"/>
      <c r="V19" s="41"/>
      <c r="AE19" s="59" t="s">
        <v>249</v>
      </c>
      <c r="AF19" s="59" t="s">
        <v>250</v>
      </c>
      <c r="AG19" s="59" t="s">
        <v>166</v>
      </c>
      <c r="AI19" s="59" t="s">
        <v>317</v>
      </c>
      <c r="AJ19" s="59" t="s">
        <v>318</v>
      </c>
    </row>
    <row r="20" spans="1:37" ht="18.75" customHeight="1" x14ac:dyDescent="0.25">
      <c r="A20" s="147"/>
      <c r="B20" s="148"/>
      <c r="C20" s="153" t="s">
        <v>67</v>
      </c>
      <c r="D20" s="154"/>
      <c r="E20" s="14" t="s">
        <v>68</v>
      </c>
      <c r="F20" s="153" t="s">
        <v>69</v>
      </c>
      <c r="G20" s="155"/>
      <c r="H20" s="35"/>
      <c r="I20" s="149"/>
      <c r="J20" s="150"/>
      <c r="K20" s="156" t="s">
        <v>67</v>
      </c>
      <c r="L20" s="156"/>
      <c r="M20" s="14" t="s">
        <v>68</v>
      </c>
      <c r="N20" s="156" t="s">
        <v>69</v>
      </c>
      <c r="O20" s="157"/>
      <c r="P20" s="38"/>
      <c r="Q20" s="39"/>
      <c r="R20" s="42"/>
      <c r="S20" s="42"/>
      <c r="T20" s="42"/>
      <c r="U20" s="42"/>
      <c r="V20" s="42"/>
      <c r="AE20" s="59" t="s">
        <v>275</v>
      </c>
      <c r="AF20" s="59" t="s">
        <v>276</v>
      </c>
      <c r="AG20" s="59" t="s">
        <v>115</v>
      </c>
      <c r="AI20" s="59" t="s">
        <v>291</v>
      </c>
      <c r="AJ20" s="59" t="s">
        <v>292</v>
      </c>
    </row>
    <row r="21" spans="1:37" ht="18.75" customHeight="1" x14ac:dyDescent="0.25">
      <c r="A21" s="133"/>
      <c r="B21" s="134"/>
      <c r="C21" s="135"/>
      <c r="D21" s="166"/>
      <c r="E21" s="15"/>
      <c r="F21" s="122"/>
      <c r="G21" s="123"/>
      <c r="H21" s="35"/>
      <c r="I21" s="149"/>
      <c r="J21" s="150"/>
      <c r="K21" s="124">
        <f>C21</f>
        <v>0</v>
      </c>
      <c r="L21" s="124"/>
      <c r="M21" s="15">
        <f>E21</f>
        <v>0</v>
      </c>
      <c r="N21" s="162">
        <f>F21</f>
        <v>0</v>
      </c>
      <c r="O21" s="163"/>
      <c r="P21" s="13"/>
      <c r="AE21" s="59" t="s">
        <v>257</v>
      </c>
      <c r="AF21" s="59" t="s">
        <v>258</v>
      </c>
      <c r="AG21" s="59" t="s">
        <v>116</v>
      </c>
      <c r="AI21" s="59" t="s">
        <v>287</v>
      </c>
      <c r="AJ21" s="59" t="s">
        <v>288</v>
      </c>
    </row>
    <row r="22" spans="1:37" ht="18.75" customHeight="1" thickBot="1" x14ac:dyDescent="0.3">
      <c r="A22" s="89" t="s">
        <v>66</v>
      </c>
      <c r="B22" s="90"/>
      <c r="C22" s="91"/>
      <c r="D22" s="92"/>
      <c r="E22" s="92"/>
      <c r="F22" s="92"/>
      <c r="G22" s="93"/>
      <c r="H22" s="35"/>
      <c r="I22" s="94" t="s">
        <v>65</v>
      </c>
      <c r="J22" s="95"/>
      <c r="K22" s="96">
        <f>C22</f>
        <v>0</v>
      </c>
      <c r="L22" s="96"/>
      <c r="M22" s="96"/>
      <c r="N22" s="96"/>
      <c r="O22" s="97"/>
      <c r="P22" s="13"/>
      <c r="AE22" s="59" t="s">
        <v>255</v>
      </c>
      <c r="AF22" s="59" t="s">
        <v>256</v>
      </c>
      <c r="AG22" s="59" t="s">
        <v>117</v>
      </c>
      <c r="AI22" s="59" t="s">
        <v>315</v>
      </c>
      <c r="AJ22" s="59" t="s">
        <v>316</v>
      </c>
    </row>
    <row r="23" spans="1:37" ht="18.75" customHeight="1" x14ac:dyDescent="0.3">
      <c r="AE23" s="59" t="s">
        <v>382</v>
      </c>
      <c r="AF23" s="59" t="s">
        <v>211</v>
      </c>
      <c r="AG23" s="59" t="s">
        <v>167</v>
      </c>
      <c r="AI23" s="59" t="s">
        <v>297</v>
      </c>
      <c r="AJ23" s="59" t="s">
        <v>298</v>
      </c>
    </row>
    <row r="24" spans="1:37" ht="18.75" customHeight="1" x14ac:dyDescent="0.25">
      <c r="M24" s="45"/>
      <c r="P24" s="10" t="s">
        <v>48</v>
      </c>
      <c r="R24" s="47"/>
      <c r="AE24" s="59" t="s">
        <v>243</v>
      </c>
      <c r="AF24" s="59" t="s">
        <v>244</v>
      </c>
      <c r="AG24" s="59" t="s">
        <v>118</v>
      </c>
      <c r="AI24" s="59" t="s">
        <v>295</v>
      </c>
      <c r="AJ24" s="59" t="s">
        <v>296</v>
      </c>
    </row>
    <row r="25" spans="1:37" s="3" customFormat="1" ht="18.75" customHeight="1" x14ac:dyDescent="0.35">
      <c r="A25" s="46"/>
      <c r="B25" s="46"/>
      <c r="C25" s="46"/>
      <c r="D25" s="46"/>
      <c r="E25" s="46"/>
      <c r="F25" s="46"/>
      <c r="G25" s="46"/>
      <c r="H25" s="46"/>
      <c r="I25" s="46"/>
      <c r="J25" s="46"/>
      <c r="K25" s="46"/>
      <c r="L25" s="46"/>
      <c r="M25" s="46"/>
      <c r="N25"/>
      <c r="O25"/>
      <c r="P25" s="11" t="s">
        <v>49</v>
      </c>
      <c r="Q25" s="47"/>
      <c r="R25" s="47"/>
      <c r="S25"/>
      <c r="X25"/>
      <c r="Y25"/>
      <c r="Z25"/>
      <c r="AE25" s="59" t="s">
        <v>158</v>
      </c>
      <c r="AF25" s="59" t="s">
        <v>108</v>
      </c>
      <c r="AG25" s="59" t="s">
        <v>119</v>
      </c>
      <c r="AH25"/>
      <c r="AI25" s="59" t="s">
        <v>392</v>
      </c>
      <c r="AJ25" s="59" t="s">
        <v>128</v>
      </c>
      <c r="AK25"/>
    </row>
    <row r="26" spans="1:37" s="6" customFormat="1" ht="18.75" customHeight="1" thickBot="1" x14ac:dyDescent="0.5">
      <c r="A26" s="174" t="s">
        <v>50</v>
      </c>
      <c r="B26" s="174"/>
      <c r="C26" s="174"/>
      <c r="D26" s="174"/>
      <c r="E26" s="174"/>
      <c r="F26" s="174"/>
      <c r="G26" s="174"/>
      <c r="H26" s="174"/>
      <c r="I26" s="174"/>
      <c r="J26" s="174"/>
      <c r="K26" s="174"/>
      <c r="L26" s="174"/>
      <c r="O26" s="174" t="s">
        <v>51</v>
      </c>
      <c r="P26" s="174"/>
      <c r="Q26" s="174"/>
      <c r="R26" s="174"/>
      <c r="S26"/>
      <c r="X26"/>
      <c r="Y26"/>
      <c r="Z26"/>
      <c r="AE26" s="59" t="s">
        <v>390</v>
      </c>
      <c r="AF26" s="59" t="s">
        <v>203</v>
      </c>
      <c r="AG26" s="59" t="s">
        <v>168</v>
      </c>
      <c r="AH26"/>
      <c r="AI26" s="59" t="s">
        <v>171</v>
      </c>
      <c r="AJ26" s="59" t="s">
        <v>215</v>
      </c>
      <c r="AK26"/>
    </row>
    <row r="27" spans="1:37" s="6" customFormat="1" ht="18.75" customHeight="1" x14ac:dyDescent="0.45">
      <c r="A27" s="67" t="s">
        <v>0</v>
      </c>
      <c r="B27" s="146" t="s">
        <v>1</v>
      </c>
      <c r="C27" s="146"/>
      <c r="D27" s="146"/>
      <c r="E27" s="67" t="s">
        <v>2</v>
      </c>
      <c r="F27" s="67" t="s">
        <v>3</v>
      </c>
      <c r="G27" s="20"/>
      <c r="I27" s="171" t="s">
        <v>2</v>
      </c>
      <c r="J27" s="172"/>
      <c r="K27" s="175" t="s">
        <v>3</v>
      </c>
      <c r="L27" s="176"/>
      <c r="O27" s="177" t="s">
        <v>2</v>
      </c>
      <c r="P27" s="177"/>
      <c r="Q27" s="177" t="s">
        <v>3</v>
      </c>
      <c r="R27" s="177"/>
      <c r="S27"/>
      <c r="X27"/>
      <c r="Y27"/>
      <c r="Z27"/>
      <c r="AE27" s="59" t="s">
        <v>267</v>
      </c>
      <c r="AF27" s="59" t="s">
        <v>268</v>
      </c>
      <c r="AG27" s="59" t="s">
        <v>205</v>
      </c>
      <c r="AH27"/>
      <c r="AI27" s="59" t="s">
        <v>171</v>
      </c>
      <c r="AJ27" s="59" t="s">
        <v>126</v>
      </c>
      <c r="AK27"/>
    </row>
    <row r="28" spans="1:37" s="6" customFormat="1" ht="18.75" customHeight="1" x14ac:dyDescent="0.45">
      <c r="A28" s="16">
        <v>0</v>
      </c>
      <c r="B28" s="138"/>
      <c r="C28" s="139"/>
      <c r="D28" s="140"/>
      <c r="E28" s="17"/>
      <c r="F28" s="18" t="str">
        <f t="shared" ref="F28:F75" si="0">IF(E28&lt;&gt;"",1,"")</f>
        <v/>
      </c>
      <c r="G28" s="21"/>
      <c r="I28" s="141" t="s">
        <v>4</v>
      </c>
      <c r="J28" s="141"/>
      <c r="K28" s="167">
        <f>SUMIFS($F$28:$F$75,$E$28:$E$75,I28)</f>
        <v>0</v>
      </c>
      <c r="L28" s="168"/>
      <c r="O28" s="81" t="s">
        <v>4</v>
      </c>
      <c r="P28" s="82"/>
      <c r="Q28" s="85"/>
      <c r="R28" s="86"/>
      <c r="S28"/>
      <c r="X28"/>
      <c r="Y28" s="12"/>
      <c r="Z28" s="12"/>
      <c r="AA28" s="12"/>
      <c r="AB28" s="12"/>
      <c r="AC28" s="12"/>
      <c r="AE28" s="59" t="s">
        <v>263</v>
      </c>
      <c r="AF28" s="59" t="s">
        <v>264</v>
      </c>
      <c r="AG28" s="59" t="s">
        <v>206</v>
      </c>
      <c r="AH28"/>
      <c r="AI28" s="59" t="s">
        <v>148</v>
      </c>
      <c r="AJ28" s="59" t="s">
        <v>393</v>
      </c>
      <c r="AK28"/>
    </row>
    <row r="29" spans="1:37" s="6" customFormat="1" ht="18.75" customHeight="1" x14ac:dyDescent="0.45">
      <c r="A29" s="19" t="s">
        <v>19</v>
      </c>
      <c r="B29" s="138"/>
      <c r="C29" s="139"/>
      <c r="D29" s="140"/>
      <c r="E29" s="17"/>
      <c r="F29" s="18" t="str">
        <f t="shared" si="0"/>
        <v/>
      </c>
      <c r="G29" s="21"/>
      <c r="I29" s="141" t="s">
        <v>20</v>
      </c>
      <c r="J29" s="141"/>
      <c r="K29" s="167">
        <f t="shared" ref="K29:K59" si="1">SUMIFS($F$28:$F$75,$E$28:$E$75,I29)</f>
        <v>0</v>
      </c>
      <c r="L29" s="168"/>
      <c r="O29" s="81" t="s">
        <v>53</v>
      </c>
      <c r="P29" s="82"/>
      <c r="Q29" s="85"/>
      <c r="R29" s="86"/>
      <c r="S29"/>
      <c r="X29"/>
      <c r="Y29" s="12"/>
      <c r="Z29" s="12"/>
      <c r="AA29" s="12"/>
      <c r="AB29" s="12"/>
      <c r="AC29" s="12"/>
      <c r="AE29" s="59" t="s">
        <v>265</v>
      </c>
      <c r="AF29" s="59" t="s">
        <v>266</v>
      </c>
      <c r="AG29" s="59" t="s">
        <v>207</v>
      </c>
      <c r="AH29"/>
      <c r="AI29" s="59" t="s">
        <v>307</v>
      </c>
      <c r="AJ29" s="59" t="s">
        <v>308</v>
      </c>
      <c r="AK29"/>
    </row>
    <row r="30" spans="1:37" s="6" customFormat="1" ht="18.75" customHeight="1" x14ac:dyDescent="0.45">
      <c r="A30" s="16">
        <v>1</v>
      </c>
      <c r="B30" s="138"/>
      <c r="C30" s="139"/>
      <c r="D30" s="140"/>
      <c r="E30" s="17"/>
      <c r="F30" s="18" t="str">
        <f t="shared" si="0"/>
        <v/>
      </c>
      <c r="G30" s="21"/>
      <c r="I30" s="141" t="s">
        <v>21</v>
      </c>
      <c r="J30" s="141"/>
      <c r="K30" s="167">
        <f t="shared" si="1"/>
        <v>0</v>
      </c>
      <c r="L30" s="168"/>
      <c r="O30" s="81" t="s">
        <v>20</v>
      </c>
      <c r="P30" s="82"/>
      <c r="Q30" s="85"/>
      <c r="R30" s="86"/>
      <c r="S30"/>
      <c r="X30"/>
      <c r="Y30" s="12"/>
      <c r="Z30" s="12"/>
      <c r="AA30" s="12"/>
      <c r="AB30" s="12"/>
      <c r="AC30" s="12"/>
      <c r="AE30" s="71" t="s">
        <v>141</v>
      </c>
      <c r="AF30" s="79" t="s">
        <v>142</v>
      </c>
      <c r="AG30" s="59" t="s">
        <v>208</v>
      </c>
      <c r="AH30"/>
      <c r="AI30" s="59" t="s">
        <v>303</v>
      </c>
      <c r="AJ30" s="59" t="s">
        <v>304</v>
      </c>
      <c r="AK30"/>
    </row>
    <row r="31" spans="1:37" s="6" customFormat="1" ht="18.75" customHeight="1" x14ac:dyDescent="0.45">
      <c r="A31" s="16">
        <v>2</v>
      </c>
      <c r="B31" s="138"/>
      <c r="C31" s="139"/>
      <c r="D31" s="140"/>
      <c r="E31" s="17"/>
      <c r="F31" s="18" t="str">
        <f t="shared" si="0"/>
        <v/>
      </c>
      <c r="G31" s="21"/>
      <c r="I31" s="141" t="s">
        <v>22</v>
      </c>
      <c r="J31" s="141"/>
      <c r="K31" s="167">
        <f t="shared" si="1"/>
        <v>0</v>
      </c>
      <c r="L31" s="168"/>
      <c r="O31" s="81" t="s">
        <v>5</v>
      </c>
      <c r="P31" s="82"/>
      <c r="Q31" s="85"/>
      <c r="R31" s="86"/>
      <c r="S31"/>
      <c r="X31"/>
      <c r="Y31" s="12"/>
      <c r="Z31" s="12"/>
      <c r="AA31" s="12"/>
      <c r="AB31" s="12"/>
      <c r="AC31" s="12"/>
      <c r="AE31" s="71" t="s">
        <v>388</v>
      </c>
      <c r="AF31" s="79" t="s">
        <v>386</v>
      </c>
      <c r="AG31" s="59" t="s">
        <v>120</v>
      </c>
      <c r="AH31"/>
      <c r="AI31" s="59" t="s">
        <v>305</v>
      </c>
      <c r="AJ31" s="59" t="s">
        <v>306</v>
      </c>
      <c r="AK31"/>
    </row>
    <row r="32" spans="1:37" s="6" customFormat="1" ht="18.75" customHeight="1" x14ac:dyDescent="0.45">
      <c r="A32" s="16">
        <v>3</v>
      </c>
      <c r="B32" s="138"/>
      <c r="C32" s="139"/>
      <c r="D32" s="140"/>
      <c r="E32" s="17"/>
      <c r="F32" s="18" t="str">
        <f t="shared" si="0"/>
        <v/>
      </c>
      <c r="G32" s="21"/>
      <c r="I32" s="141" t="s">
        <v>5</v>
      </c>
      <c r="J32" s="141"/>
      <c r="K32" s="167">
        <f t="shared" si="1"/>
        <v>0</v>
      </c>
      <c r="L32" s="168"/>
      <c r="O32" s="81" t="s">
        <v>54</v>
      </c>
      <c r="P32" s="82"/>
      <c r="Q32" s="85"/>
      <c r="R32" s="86"/>
      <c r="S32"/>
      <c r="X32"/>
      <c r="Y32" s="12"/>
      <c r="Z32" s="12"/>
      <c r="AA32" s="12"/>
      <c r="AB32" s="12"/>
      <c r="AC32" s="12"/>
      <c r="AD32" s="12"/>
      <c r="AE32" s="71" t="s">
        <v>145</v>
      </c>
      <c r="AF32" s="79" t="s">
        <v>146</v>
      </c>
      <c r="AG32" s="59" t="s">
        <v>121</v>
      </c>
      <c r="AH32"/>
      <c r="AI32" s="73" t="s">
        <v>143</v>
      </c>
      <c r="AJ32" s="73" t="s">
        <v>144</v>
      </c>
      <c r="AK32"/>
    </row>
    <row r="33" spans="1:37" s="6" customFormat="1" ht="18.75" customHeight="1" x14ac:dyDescent="0.45">
      <c r="A33" s="16">
        <v>4</v>
      </c>
      <c r="B33" s="138"/>
      <c r="C33" s="139"/>
      <c r="D33" s="140"/>
      <c r="E33" s="17"/>
      <c r="F33" s="18" t="str">
        <f t="shared" si="0"/>
        <v/>
      </c>
      <c r="G33" s="21"/>
      <c r="I33" s="141" t="s">
        <v>23</v>
      </c>
      <c r="J33" s="141"/>
      <c r="K33" s="167">
        <f t="shared" si="1"/>
        <v>0</v>
      </c>
      <c r="L33" s="168"/>
      <c r="O33" s="81" t="s">
        <v>23</v>
      </c>
      <c r="P33" s="82"/>
      <c r="Q33" s="85"/>
      <c r="R33" s="86"/>
      <c r="S33"/>
      <c r="X33"/>
      <c r="Y33" s="12"/>
      <c r="Z33" s="12"/>
      <c r="AA33" s="12"/>
      <c r="AB33" s="12"/>
      <c r="AC33" s="12"/>
      <c r="AD33" s="12"/>
      <c r="AE33" s="71" t="s">
        <v>387</v>
      </c>
      <c r="AF33" s="79" t="s">
        <v>385</v>
      </c>
      <c r="AG33" s="59" t="s">
        <v>169</v>
      </c>
      <c r="AH33" s="12"/>
      <c r="AI33" s="73" t="s">
        <v>400</v>
      </c>
      <c r="AJ33" s="73" t="s">
        <v>399</v>
      </c>
      <c r="AK33"/>
    </row>
    <row r="34" spans="1:37" s="6" customFormat="1" ht="18.75" customHeight="1" x14ac:dyDescent="0.45">
      <c r="A34" s="16">
        <v>5</v>
      </c>
      <c r="B34" s="138"/>
      <c r="C34" s="139"/>
      <c r="D34" s="140"/>
      <c r="E34" s="17"/>
      <c r="F34" s="18" t="str">
        <f t="shared" si="0"/>
        <v/>
      </c>
      <c r="G34" s="21"/>
      <c r="I34" s="141" t="s">
        <v>24</v>
      </c>
      <c r="J34" s="141"/>
      <c r="K34" s="167">
        <f t="shared" si="1"/>
        <v>0</v>
      </c>
      <c r="L34" s="168"/>
      <c r="O34" s="81" t="s">
        <v>6</v>
      </c>
      <c r="P34" s="82"/>
      <c r="Q34" s="85"/>
      <c r="R34" s="86"/>
      <c r="S34"/>
      <c r="X34"/>
      <c r="Y34" s="12"/>
      <c r="Z34" s="12"/>
      <c r="AA34" s="12"/>
      <c r="AB34" s="12"/>
      <c r="AC34" s="12"/>
      <c r="AD34" s="12"/>
      <c r="AE34" s="73" t="s">
        <v>185</v>
      </c>
      <c r="AF34" s="75" t="s">
        <v>186</v>
      </c>
      <c r="AG34" s="59" t="s">
        <v>97</v>
      </c>
      <c r="AH34" s="12"/>
      <c r="AI34" s="73" t="s">
        <v>148</v>
      </c>
      <c r="AJ34" s="73" t="s">
        <v>147</v>
      </c>
      <c r="AK34"/>
    </row>
    <row r="35" spans="1:37" s="6" customFormat="1" ht="18.75" customHeight="1" x14ac:dyDescent="0.45">
      <c r="A35" s="16">
        <v>10</v>
      </c>
      <c r="B35" s="138"/>
      <c r="C35" s="139"/>
      <c r="D35" s="140"/>
      <c r="E35" s="17"/>
      <c r="F35" s="18" t="str">
        <f t="shared" si="0"/>
        <v/>
      </c>
      <c r="G35" s="21"/>
      <c r="I35" s="141" t="s">
        <v>25</v>
      </c>
      <c r="J35" s="141"/>
      <c r="K35" s="167">
        <f t="shared" si="1"/>
        <v>0</v>
      </c>
      <c r="L35" s="168"/>
      <c r="O35" s="81" t="s">
        <v>55</v>
      </c>
      <c r="P35" s="82"/>
      <c r="Q35" s="85"/>
      <c r="R35" s="86"/>
      <c r="S35"/>
      <c r="Y35" s="12"/>
      <c r="Z35" s="12"/>
      <c r="AA35" s="12"/>
      <c r="AB35" s="12"/>
      <c r="AC35" s="12"/>
      <c r="AD35" s="12"/>
      <c r="AE35" s="73" t="s">
        <v>381</v>
      </c>
      <c r="AF35" s="75" t="s">
        <v>188</v>
      </c>
      <c r="AG35" s="59" t="s">
        <v>98</v>
      </c>
      <c r="AH35" s="12"/>
      <c r="AI35" s="73" t="s">
        <v>401</v>
      </c>
      <c r="AJ35" s="73" t="s">
        <v>398</v>
      </c>
      <c r="AK35"/>
    </row>
    <row r="36" spans="1:37" s="6" customFormat="1" ht="18.75" customHeight="1" x14ac:dyDescent="0.45">
      <c r="A36" s="16">
        <v>11</v>
      </c>
      <c r="B36" s="138"/>
      <c r="C36" s="139"/>
      <c r="D36" s="140"/>
      <c r="E36" s="17"/>
      <c r="F36" s="18" t="str">
        <f t="shared" si="0"/>
        <v/>
      </c>
      <c r="G36" s="21"/>
      <c r="I36" s="141" t="s">
        <v>6</v>
      </c>
      <c r="J36" s="141"/>
      <c r="K36" s="167">
        <f t="shared" si="1"/>
        <v>0</v>
      </c>
      <c r="L36" s="168"/>
      <c r="O36" s="81" t="s">
        <v>26</v>
      </c>
      <c r="P36" s="82"/>
      <c r="Q36" s="85"/>
      <c r="R36" s="86"/>
      <c r="Y36" s="12"/>
      <c r="Z36" s="12"/>
      <c r="AA36" s="12"/>
      <c r="AB36" s="12"/>
      <c r="AC36" s="12"/>
      <c r="AD36" s="12"/>
      <c r="AE36" s="73" t="s">
        <v>174</v>
      </c>
      <c r="AF36" s="75" t="s">
        <v>187</v>
      </c>
      <c r="AG36" s="59" t="s">
        <v>209</v>
      </c>
      <c r="AH36" s="12"/>
      <c r="AI36" s="73" t="s">
        <v>181</v>
      </c>
      <c r="AJ36" s="73" t="s">
        <v>182</v>
      </c>
      <c r="AK36"/>
    </row>
    <row r="37" spans="1:37" s="6" customFormat="1" ht="18.75" customHeight="1" x14ac:dyDescent="0.45">
      <c r="A37" s="16">
        <v>12</v>
      </c>
      <c r="B37" s="138"/>
      <c r="C37" s="139"/>
      <c r="D37" s="140"/>
      <c r="E37" s="17"/>
      <c r="F37" s="18" t="str">
        <f t="shared" si="0"/>
        <v/>
      </c>
      <c r="G37" s="21"/>
      <c r="I37" s="141" t="s">
        <v>26</v>
      </c>
      <c r="J37" s="141"/>
      <c r="K37" s="167">
        <f t="shared" si="1"/>
        <v>0</v>
      </c>
      <c r="L37" s="168"/>
      <c r="O37" s="81" t="s">
        <v>7</v>
      </c>
      <c r="P37" s="82"/>
      <c r="Q37" s="85"/>
      <c r="R37" s="86"/>
      <c r="Y37" s="12"/>
      <c r="Z37" s="12"/>
      <c r="AA37" s="12"/>
      <c r="AB37" s="12"/>
      <c r="AC37" s="12"/>
      <c r="AD37" s="12"/>
      <c r="AE37" s="73" t="s">
        <v>468</v>
      </c>
      <c r="AF37" s="75" t="s">
        <v>469</v>
      </c>
      <c r="AG37" s="59" t="s">
        <v>122</v>
      </c>
      <c r="AH37" s="12"/>
      <c r="AI37" s="73" t="s">
        <v>394</v>
      </c>
      <c r="AJ37" s="73" t="s">
        <v>184</v>
      </c>
      <c r="AK37"/>
    </row>
    <row r="38" spans="1:37" s="6" customFormat="1" ht="18.75" customHeight="1" x14ac:dyDescent="0.45">
      <c r="A38" s="16">
        <v>13</v>
      </c>
      <c r="B38" s="138"/>
      <c r="C38" s="139"/>
      <c r="D38" s="140"/>
      <c r="E38" s="17"/>
      <c r="F38" s="18" t="str">
        <f t="shared" si="0"/>
        <v/>
      </c>
      <c r="G38" s="21"/>
      <c r="I38" s="141" t="s">
        <v>27</v>
      </c>
      <c r="J38" s="141"/>
      <c r="K38" s="167">
        <f t="shared" si="1"/>
        <v>0</v>
      </c>
      <c r="L38" s="168"/>
      <c r="O38" s="81" t="s">
        <v>56</v>
      </c>
      <c r="P38" s="82"/>
      <c r="Q38" s="85"/>
      <c r="R38" s="86"/>
      <c r="Y38" s="12"/>
      <c r="Z38" s="12"/>
      <c r="AA38" s="12"/>
      <c r="AB38" s="12"/>
      <c r="AC38" s="12"/>
      <c r="AD38" s="12"/>
      <c r="AE38" s="73" t="s">
        <v>470</v>
      </c>
      <c r="AF38" s="75" t="s">
        <v>471</v>
      </c>
      <c r="AG38" s="59" t="s">
        <v>123</v>
      </c>
      <c r="AH38" s="12"/>
      <c r="AI38" s="73" t="s">
        <v>177</v>
      </c>
      <c r="AJ38" s="73" t="s">
        <v>183</v>
      </c>
      <c r="AK38"/>
    </row>
    <row r="39" spans="1:37" s="6" customFormat="1" ht="18.75" customHeight="1" x14ac:dyDescent="0.45">
      <c r="A39" s="16">
        <v>14</v>
      </c>
      <c r="B39" s="138"/>
      <c r="C39" s="139"/>
      <c r="D39" s="140"/>
      <c r="E39" s="17"/>
      <c r="F39" s="18" t="str">
        <f t="shared" si="0"/>
        <v/>
      </c>
      <c r="G39" s="21"/>
      <c r="I39" s="141" t="s">
        <v>28</v>
      </c>
      <c r="J39" s="141"/>
      <c r="K39" s="167">
        <f t="shared" si="1"/>
        <v>0</v>
      </c>
      <c r="L39" s="168"/>
      <c r="O39" s="81" t="s">
        <v>29</v>
      </c>
      <c r="P39" s="82"/>
      <c r="Q39" s="85"/>
      <c r="R39" s="86"/>
      <c r="Y39" s="12"/>
      <c r="Z39" s="12"/>
      <c r="AA39" s="12"/>
      <c r="AB39" s="12"/>
      <c r="AC39" s="12"/>
      <c r="AD39" s="12"/>
      <c r="AE39" s="71" t="s">
        <v>439</v>
      </c>
      <c r="AF39" s="79" t="s">
        <v>440</v>
      </c>
      <c r="AG39" s="59" t="s">
        <v>102</v>
      </c>
      <c r="AH39" s="12"/>
      <c r="AI39" s="73" t="s">
        <v>477</v>
      </c>
      <c r="AJ39" s="73" t="s">
        <v>476</v>
      </c>
      <c r="AK39"/>
    </row>
    <row r="40" spans="1:37" s="6" customFormat="1" ht="18.75" customHeight="1" x14ac:dyDescent="0.45">
      <c r="A40" s="16">
        <v>15</v>
      </c>
      <c r="B40" s="138"/>
      <c r="C40" s="139"/>
      <c r="D40" s="140"/>
      <c r="E40" s="17"/>
      <c r="F40" s="18" t="str">
        <f t="shared" si="0"/>
        <v/>
      </c>
      <c r="G40" s="21"/>
      <c r="I40" s="141" t="s">
        <v>7</v>
      </c>
      <c r="J40" s="141"/>
      <c r="K40" s="167">
        <f t="shared" si="1"/>
        <v>0</v>
      </c>
      <c r="L40" s="168"/>
      <c r="O40" s="81" t="s">
        <v>8</v>
      </c>
      <c r="P40" s="82"/>
      <c r="Q40" s="85"/>
      <c r="R40" s="86"/>
      <c r="Y40" s="12"/>
      <c r="Z40" s="12"/>
      <c r="AA40" s="12"/>
      <c r="AB40" s="12"/>
      <c r="AC40" s="12"/>
      <c r="AD40" s="12"/>
      <c r="AE40" s="12"/>
      <c r="AF40" s="12"/>
      <c r="AG40" s="59" t="s">
        <v>124</v>
      </c>
      <c r="AH40" s="12"/>
      <c r="AI40" s="73" t="s">
        <v>478</v>
      </c>
      <c r="AJ40" s="73" t="s">
        <v>479</v>
      </c>
      <c r="AK40" s="3"/>
    </row>
    <row r="41" spans="1:37" s="6" customFormat="1" ht="18.75" customHeight="1" x14ac:dyDescent="0.45">
      <c r="A41" s="16">
        <v>20</v>
      </c>
      <c r="B41" s="138"/>
      <c r="C41" s="139"/>
      <c r="D41" s="140"/>
      <c r="E41" s="17"/>
      <c r="F41" s="18" t="str">
        <f t="shared" si="0"/>
        <v/>
      </c>
      <c r="G41" s="21"/>
      <c r="I41" s="141" t="s">
        <v>29</v>
      </c>
      <c r="J41" s="141"/>
      <c r="K41" s="167">
        <f t="shared" si="1"/>
        <v>0</v>
      </c>
      <c r="L41" s="168"/>
      <c r="O41" s="81" t="s">
        <v>57</v>
      </c>
      <c r="P41" s="82"/>
      <c r="Q41" s="85"/>
      <c r="R41" s="86"/>
      <c r="Y41" s="12"/>
      <c r="Z41" s="12"/>
      <c r="AA41" s="12"/>
      <c r="AB41" s="12"/>
      <c r="AC41" s="12"/>
      <c r="AD41" s="12"/>
      <c r="AE41" s="12"/>
      <c r="AF41" s="12"/>
      <c r="AG41" s="12"/>
      <c r="AH41" s="12"/>
      <c r="AI41" s="73" t="s">
        <v>441</v>
      </c>
      <c r="AJ41" s="75" t="s">
        <v>442</v>
      </c>
    </row>
    <row r="42" spans="1:37" s="6" customFormat="1" ht="18.75" customHeight="1" x14ac:dyDescent="0.45">
      <c r="A42" s="16">
        <v>21</v>
      </c>
      <c r="B42" s="138"/>
      <c r="C42" s="139"/>
      <c r="D42" s="140"/>
      <c r="E42" s="17"/>
      <c r="F42" s="18" t="str">
        <f t="shared" si="0"/>
        <v/>
      </c>
      <c r="G42" s="21"/>
      <c r="I42" s="141" t="s">
        <v>30</v>
      </c>
      <c r="J42" s="141"/>
      <c r="K42" s="167">
        <f t="shared" si="1"/>
        <v>0</v>
      </c>
      <c r="L42" s="168"/>
      <c r="O42" s="81" t="s">
        <v>32</v>
      </c>
      <c r="P42" s="82"/>
      <c r="Q42" s="85"/>
      <c r="R42" s="86"/>
      <c r="Y42" s="12"/>
      <c r="Z42" s="12"/>
      <c r="AA42" s="12"/>
      <c r="AB42" s="12"/>
      <c r="AC42" s="12"/>
      <c r="AD42" s="12"/>
      <c r="AE42" s="12"/>
      <c r="AF42" s="12"/>
      <c r="AG42" s="12"/>
      <c r="AH42" s="12"/>
      <c r="AI42" s="12"/>
    </row>
    <row r="43" spans="1:37" s="6" customFormat="1" ht="18.75" customHeight="1" x14ac:dyDescent="0.45">
      <c r="A43" s="16">
        <v>22</v>
      </c>
      <c r="B43" s="138"/>
      <c r="C43" s="139"/>
      <c r="D43" s="140"/>
      <c r="E43" s="17"/>
      <c r="F43" s="18" t="str">
        <f t="shared" si="0"/>
        <v/>
      </c>
      <c r="G43" s="21"/>
      <c r="I43" s="141" t="s">
        <v>31</v>
      </c>
      <c r="J43" s="141"/>
      <c r="K43" s="167">
        <f t="shared" si="1"/>
        <v>0</v>
      </c>
      <c r="L43" s="168"/>
      <c r="O43" s="81" t="s">
        <v>9</v>
      </c>
      <c r="P43" s="82"/>
      <c r="Q43" s="85"/>
      <c r="R43" s="86"/>
      <c r="Y43" s="12"/>
      <c r="Z43" s="12"/>
      <c r="AA43" s="12"/>
      <c r="AB43" s="12"/>
      <c r="AC43" s="12"/>
      <c r="AD43" s="12"/>
      <c r="AE43" s="12"/>
      <c r="AF43" s="12"/>
      <c r="AG43" s="12"/>
      <c r="AH43" s="12"/>
      <c r="AI43" s="12"/>
    </row>
    <row r="44" spans="1:37" s="6" customFormat="1" ht="18.75" customHeight="1" x14ac:dyDescent="0.45">
      <c r="A44" s="16">
        <v>23</v>
      </c>
      <c r="B44" s="138"/>
      <c r="C44" s="139"/>
      <c r="D44" s="140"/>
      <c r="E44" s="17"/>
      <c r="F44" s="18" t="str">
        <f t="shared" si="0"/>
        <v/>
      </c>
      <c r="G44" s="21"/>
      <c r="I44" s="141" t="s">
        <v>8</v>
      </c>
      <c r="J44" s="141"/>
      <c r="K44" s="167">
        <f t="shared" si="1"/>
        <v>0</v>
      </c>
      <c r="L44" s="168"/>
      <c r="O44" s="81" t="s">
        <v>58</v>
      </c>
      <c r="P44" s="82"/>
      <c r="Q44" s="85"/>
      <c r="R44" s="86"/>
      <c r="Y44" s="12"/>
      <c r="Z44" s="12"/>
      <c r="AA44" s="12"/>
      <c r="AB44" s="12"/>
      <c r="AC44" s="12"/>
      <c r="AD44" s="12"/>
      <c r="AE44" s="12"/>
      <c r="AF44" s="12"/>
      <c r="AG44" s="12"/>
      <c r="AH44" s="12"/>
      <c r="AI44" s="12"/>
    </row>
    <row r="45" spans="1:37" s="6" customFormat="1" ht="18.75" customHeight="1" x14ac:dyDescent="0.45">
      <c r="A45" s="16">
        <v>24</v>
      </c>
      <c r="B45" s="138"/>
      <c r="C45" s="139"/>
      <c r="D45" s="140"/>
      <c r="E45" s="17"/>
      <c r="F45" s="18" t="str">
        <f t="shared" si="0"/>
        <v/>
      </c>
      <c r="G45" s="21"/>
      <c r="I45" s="141" t="s">
        <v>32</v>
      </c>
      <c r="J45" s="141"/>
      <c r="K45" s="167">
        <f t="shared" si="1"/>
        <v>0</v>
      </c>
      <c r="L45" s="168"/>
      <c r="O45" s="81" t="s">
        <v>35</v>
      </c>
      <c r="P45" s="82"/>
      <c r="Q45" s="85"/>
      <c r="R45" s="86"/>
      <c r="Y45" s="12"/>
      <c r="Z45" s="12"/>
      <c r="AA45" s="12"/>
      <c r="AB45" s="12"/>
      <c r="AC45" s="12"/>
      <c r="AD45" s="12"/>
      <c r="AE45" s="12"/>
      <c r="AF45" s="12"/>
      <c r="AG45" s="12"/>
      <c r="AH45" s="12"/>
      <c r="AI45" s="12"/>
    </row>
    <row r="46" spans="1:37" s="6" customFormat="1" ht="18.75" customHeight="1" x14ac:dyDescent="0.45">
      <c r="A46" s="16">
        <v>25</v>
      </c>
      <c r="B46" s="138"/>
      <c r="C46" s="139"/>
      <c r="D46" s="140"/>
      <c r="E46" s="17"/>
      <c r="F46" s="18" t="str">
        <f t="shared" si="0"/>
        <v/>
      </c>
      <c r="G46" s="21"/>
      <c r="I46" s="141" t="s">
        <v>33</v>
      </c>
      <c r="J46" s="141"/>
      <c r="K46" s="167">
        <f t="shared" si="1"/>
        <v>0</v>
      </c>
      <c r="L46" s="168"/>
      <c r="O46" s="81" t="s">
        <v>10</v>
      </c>
      <c r="P46" s="82"/>
      <c r="Q46" s="85"/>
      <c r="R46" s="86"/>
      <c r="Y46" s="12"/>
      <c r="Z46" s="12"/>
      <c r="AA46" s="12"/>
      <c r="AB46" s="12"/>
      <c r="AC46" s="12"/>
      <c r="AD46" s="12"/>
      <c r="AG46" s="12"/>
      <c r="AH46" s="12"/>
    </row>
    <row r="47" spans="1:37" s="6" customFormat="1" ht="18.75" customHeight="1" x14ac:dyDescent="0.45">
      <c r="A47" s="16">
        <v>30</v>
      </c>
      <c r="B47" s="138"/>
      <c r="C47" s="139"/>
      <c r="D47" s="140"/>
      <c r="E47" s="17"/>
      <c r="F47" s="18" t="str">
        <f t="shared" si="0"/>
        <v/>
      </c>
      <c r="G47" s="21"/>
      <c r="I47" s="141" t="s">
        <v>34</v>
      </c>
      <c r="J47" s="141"/>
      <c r="K47" s="167">
        <f t="shared" si="1"/>
        <v>0</v>
      </c>
      <c r="L47" s="168"/>
      <c r="O47" s="81" t="s">
        <v>59</v>
      </c>
      <c r="P47" s="82"/>
      <c r="Q47" s="85"/>
      <c r="R47" s="86"/>
      <c r="Y47" s="12"/>
      <c r="Z47" s="12"/>
      <c r="AA47" s="12"/>
      <c r="AB47" s="12"/>
      <c r="AC47" s="12"/>
      <c r="AD47" s="12"/>
      <c r="AG47" s="12"/>
      <c r="AH47" s="12"/>
    </row>
    <row r="48" spans="1:37" s="6" customFormat="1" ht="18.75" customHeight="1" x14ac:dyDescent="0.45">
      <c r="A48" s="16">
        <v>31</v>
      </c>
      <c r="B48" s="138"/>
      <c r="C48" s="139"/>
      <c r="D48" s="140"/>
      <c r="E48" s="17"/>
      <c r="F48" s="18" t="str">
        <f t="shared" si="0"/>
        <v/>
      </c>
      <c r="G48" s="21"/>
      <c r="I48" s="141" t="s">
        <v>9</v>
      </c>
      <c r="J48" s="141"/>
      <c r="K48" s="167">
        <f t="shared" si="1"/>
        <v>0</v>
      </c>
      <c r="L48" s="168"/>
      <c r="O48" s="81" t="s">
        <v>38</v>
      </c>
      <c r="P48" s="82"/>
      <c r="Q48" s="85"/>
      <c r="R48" s="86"/>
    </row>
    <row r="49" spans="1:18" s="6" customFormat="1" ht="18.75" customHeight="1" x14ac:dyDescent="0.45">
      <c r="A49" s="16">
        <v>32</v>
      </c>
      <c r="B49" s="138"/>
      <c r="C49" s="139"/>
      <c r="D49" s="140"/>
      <c r="E49" s="17"/>
      <c r="F49" s="18" t="str">
        <f t="shared" si="0"/>
        <v/>
      </c>
      <c r="G49" s="21"/>
      <c r="I49" s="141" t="s">
        <v>35</v>
      </c>
      <c r="J49" s="141"/>
      <c r="K49" s="167">
        <f t="shared" si="1"/>
        <v>0</v>
      </c>
      <c r="L49" s="168"/>
      <c r="O49" s="81" t="s">
        <v>11</v>
      </c>
      <c r="P49" s="82"/>
      <c r="Q49" s="85"/>
      <c r="R49" s="86"/>
    </row>
    <row r="50" spans="1:18" s="6" customFormat="1" ht="18.75" customHeight="1" x14ac:dyDescent="0.45">
      <c r="A50" s="16">
        <v>33</v>
      </c>
      <c r="B50" s="138"/>
      <c r="C50" s="139"/>
      <c r="D50" s="140"/>
      <c r="E50" s="17"/>
      <c r="F50" s="18" t="str">
        <f t="shared" si="0"/>
        <v/>
      </c>
      <c r="G50" s="21"/>
      <c r="I50" s="141" t="s">
        <v>36</v>
      </c>
      <c r="J50" s="141"/>
      <c r="K50" s="167">
        <f t="shared" si="1"/>
        <v>0</v>
      </c>
      <c r="L50" s="168"/>
      <c r="O50" s="81" t="s">
        <v>60</v>
      </c>
      <c r="P50" s="82"/>
      <c r="Q50" s="85"/>
      <c r="R50" s="86"/>
    </row>
    <row r="51" spans="1:18" s="6" customFormat="1" ht="18.75" customHeight="1" x14ac:dyDescent="0.45">
      <c r="A51" s="16">
        <v>34</v>
      </c>
      <c r="B51" s="138"/>
      <c r="C51" s="139"/>
      <c r="D51" s="140"/>
      <c r="E51" s="17"/>
      <c r="F51" s="18" t="str">
        <f t="shared" si="0"/>
        <v/>
      </c>
      <c r="G51" s="21"/>
      <c r="I51" s="141" t="s">
        <v>37</v>
      </c>
      <c r="J51" s="141"/>
      <c r="K51" s="167">
        <f t="shared" si="1"/>
        <v>0</v>
      </c>
      <c r="L51" s="168"/>
      <c r="O51" s="81" t="s">
        <v>41</v>
      </c>
      <c r="P51" s="82"/>
      <c r="Q51" s="85"/>
      <c r="R51" s="86"/>
    </row>
    <row r="52" spans="1:18" s="6" customFormat="1" ht="18.75" customHeight="1" x14ac:dyDescent="0.45">
      <c r="A52" s="16">
        <v>35</v>
      </c>
      <c r="B52" s="138"/>
      <c r="C52" s="139"/>
      <c r="D52" s="140"/>
      <c r="E52" s="17"/>
      <c r="F52" s="18" t="str">
        <f t="shared" si="0"/>
        <v/>
      </c>
      <c r="G52" s="21"/>
      <c r="I52" s="141" t="s">
        <v>10</v>
      </c>
      <c r="J52" s="141"/>
      <c r="K52" s="167">
        <f t="shared" si="1"/>
        <v>0</v>
      </c>
      <c r="L52" s="168"/>
    </row>
    <row r="53" spans="1:18" s="6" customFormat="1" ht="18.75" customHeight="1" x14ac:dyDescent="0.45">
      <c r="A53" s="16">
        <v>40</v>
      </c>
      <c r="B53" s="138"/>
      <c r="C53" s="139"/>
      <c r="D53" s="140"/>
      <c r="E53" s="17"/>
      <c r="F53" s="18" t="str">
        <f t="shared" si="0"/>
        <v/>
      </c>
      <c r="G53" s="21"/>
      <c r="I53" s="141" t="s">
        <v>38</v>
      </c>
      <c r="J53" s="141"/>
      <c r="K53" s="167">
        <f t="shared" si="1"/>
        <v>0</v>
      </c>
      <c r="L53" s="168"/>
      <c r="O53" s="178" t="s">
        <v>12</v>
      </c>
      <c r="P53" s="179"/>
      <c r="Q53" s="178">
        <f>SUM(Q28:R51)</f>
        <v>0</v>
      </c>
      <c r="R53" s="179"/>
    </row>
    <row r="54" spans="1:18" s="6" customFormat="1" ht="18.75" customHeight="1" x14ac:dyDescent="0.45">
      <c r="A54" s="16">
        <v>41</v>
      </c>
      <c r="B54" s="138"/>
      <c r="C54" s="139"/>
      <c r="D54" s="140"/>
      <c r="E54" s="17"/>
      <c r="F54" s="18" t="str">
        <f t="shared" si="0"/>
        <v/>
      </c>
      <c r="G54" s="21"/>
      <c r="I54" s="141" t="s">
        <v>39</v>
      </c>
      <c r="J54" s="141"/>
      <c r="K54" s="167">
        <f t="shared" si="1"/>
        <v>0</v>
      </c>
      <c r="L54" s="168"/>
      <c r="O54" s="48"/>
      <c r="P54" s="1"/>
      <c r="Q54" s="1"/>
    </row>
    <row r="55" spans="1:18" s="6" customFormat="1" ht="18.75" customHeight="1" x14ac:dyDescent="0.45">
      <c r="A55" s="16">
        <v>42</v>
      </c>
      <c r="B55" s="138"/>
      <c r="C55" s="139"/>
      <c r="D55" s="140"/>
      <c r="E55" s="17"/>
      <c r="F55" s="18" t="str">
        <f t="shared" si="0"/>
        <v/>
      </c>
      <c r="G55" s="21"/>
      <c r="I55" s="141" t="s">
        <v>40</v>
      </c>
      <c r="J55" s="141"/>
      <c r="K55" s="167">
        <f t="shared" si="1"/>
        <v>0</v>
      </c>
      <c r="L55" s="168"/>
      <c r="O55" s="83" t="s">
        <v>13</v>
      </c>
      <c r="P55" s="84"/>
      <c r="Q55" s="87">
        <f>Q28+Q31+Q34+Q37+Q40+Q43+Q46+Q49</f>
        <v>0</v>
      </c>
      <c r="R55" s="88"/>
    </row>
    <row r="56" spans="1:18" s="6" customFormat="1" ht="18.75" customHeight="1" x14ac:dyDescent="0.45">
      <c r="A56" s="16">
        <v>43</v>
      </c>
      <c r="B56" s="138"/>
      <c r="C56" s="139"/>
      <c r="D56" s="140"/>
      <c r="E56" s="17"/>
      <c r="F56" s="18" t="str">
        <f t="shared" si="0"/>
        <v/>
      </c>
      <c r="G56" s="21"/>
      <c r="I56" s="141" t="s">
        <v>11</v>
      </c>
      <c r="J56" s="141"/>
      <c r="K56" s="167">
        <f t="shared" si="1"/>
        <v>0</v>
      </c>
      <c r="L56" s="168"/>
      <c r="O56" s="83" t="s">
        <v>61</v>
      </c>
      <c r="P56" s="84"/>
      <c r="Q56" s="87">
        <f>Q29+Q32+Q35+Q38+Q41+Q44+Q47+Q50</f>
        <v>0</v>
      </c>
      <c r="R56" s="88"/>
    </row>
    <row r="57" spans="1:18" s="6" customFormat="1" ht="18.75" customHeight="1" x14ac:dyDescent="0.45">
      <c r="A57" s="16">
        <v>44</v>
      </c>
      <c r="B57" s="138"/>
      <c r="C57" s="139"/>
      <c r="D57" s="140"/>
      <c r="E57" s="17"/>
      <c r="F57" s="18" t="str">
        <f t="shared" si="0"/>
        <v/>
      </c>
      <c r="G57" s="21"/>
      <c r="I57" s="141" t="s">
        <v>41</v>
      </c>
      <c r="J57" s="141"/>
      <c r="K57" s="167">
        <f t="shared" si="1"/>
        <v>0</v>
      </c>
      <c r="L57" s="168"/>
      <c r="O57" s="83" t="s">
        <v>14</v>
      </c>
      <c r="P57" s="84"/>
      <c r="Q57" s="87">
        <f>Q30+Q33+Q36+Q39+Q42+Q45+Q48+Q51</f>
        <v>0</v>
      </c>
      <c r="R57" s="88"/>
    </row>
    <row r="58" spans="1:18" s="6" customFormat="1" ht="18.75" customHeight="1" x14ac:dyDescent="0.45">
      <c r="A58" s="16">
        <v>45</v>
      </c>
      <c r="B58" s="138"/>
      <c r="C58" s="139"/>
      <c r="D58" s="140"/>
      <c r="E58" s="17"/>
      <c r="F58" s="18" t="str">
        <f t="shared" si="0"/>
        <v/>
      </c>
      <c r="G58" s="21"/>
      <c r="I58" s="141" t="s">
        <v>42</v>
      </c>
      <c r="J58" s="141"/>
      <c r="K58" s="167">
        <f t="shared" si="1"/>
        <v>0</v>
      </c>
      <c r="L58" s="168"/>
      <c r="O58" s="169" t="s">
        <v>52</v>
      </c>
      <c r="P58" s="169"/>
      <c r="Q58" s="182">
        <f>SUM(Q55:R57)</f>
        <v>0</v>
      </c>
      <c r="R58" s="182"/>
    </row>
    <row r="59" spans="1:18" s="6" customFormat="1" ht="18.75" customHeight="1" x14ac:dyDescent="0.45">
      <c r="A59" s="16">
        <v>50</v>
      </c>
      <c r="B59" s="138"/>
      <c r="C59" s="139"/>
      <c r="D59" s="140"/>
      <c r="E59" s="17"/>
      <c r="F59" s="18" t="str">
        <f t="shared" si="0"/>
        <v/>
      </c>
      <c r="G59" s="21"/>
      <c r="I59" s="141" t="s">
        <v>43</v>
      </c>
      <c r="J59" s="141"/>
      <c r="K59" s="167">
        <f t="shared" si="1"/>
        <v>0</v>
      </c>
      <c r="L59" s="168"/>
    </row>
    <row r="60" spans="1:18" s="6" customFormat="1" ht="18.75" customHeight="1" x14ac:dyDescent="0.45">
      <c r="A60" s="16">
        <v>51</v>
      </c>
      <c r="B60" s="138"/>
      <c r="C60" s="139"/>
      <c r="D60" s="140"/>
      <c r="E60" s="17"/>
      <c r="F60" s="18" t="str">
        <f t="shared" si="0"/>
        <v/>
      </c>
      <c r="G60" s="21"/>
      <c r="I60"/>
      <c r="J60"/>
      <c r="K60" s="22"/>
      <c r="N60" s="49"/>
    </row>
    <row r="61" spans="1:18" s="6" customFormat="1" ht="18.75" customHeight="1" x14ac:dyDescent="0.45">
      <c r="A61" s="16">
        <v>52</v>
      </c>
      <c r="B61" s="138"/>
      <c r="C61" s="139"/>
      <c r="D61" s="140"/>
      <c r="E61" s="17"/>
      <c r="F61" s="18" t="str">
        <f t="shared" si="0"/>
        <v/>
      </c>
      <c r="G61" s="21"/>
      <c r="I61"/>
      <c r="J61"/>
      <c r="K61" s="22"/>
      <c r="N61" s="49"/>
    </row>
    <row r="62" spans="1:18" s="6" customFormat="1" ht="18.75" customHeight="1" x14ac:dyDescent="0.45">
      <c r="A62" s="16">
        <v>53</v>
      </c>
      <c r="B62" s="138"/>
      <c r="C62" s="139"/>
      <c r="D62" s="140"/>
      <c r="E62" s="17"/>
      <c r="F62" s="18" t="str">
        <f t="shared" si="0"/>
        <v/>
      </c>
      <c r="G62" s="21"/>
      <c r="I62" s="170" t="s">
        <v>12</v>
      </c>
      <c r="J62" s="170"/>
      <c r="K62" s="170">
        <f>SUM(K28:L59)</f>
        <v>0</v>
      </c>
      <c r="L62" s="170"/>
      <c r="N62" s="49"/>
    </row>
    <row r="63" spans="1:18" s="6" customFormat="1" ht="18.75" customHeight="1" x14ac:dyDescent="0.45">
      <c r="A63" s="16">
        <v>54</v>
      </c>
      <c r="B63" s="138"/>
      <c r="C63" s="139"/>
      <c r="D63" s="140"/>
      <c r="E63" s="17"/>
      <c r="F63" s="18" t="str">
        <f t="shared" si="0"/>
        <v/>
      </c>
      <c r="G63" s="21"/>
      <c r="I63" s="1"/>
      <c r="J63" s="1"/>
      <c r="K63" s="48"/>
      <c r="L63" s="1"/>
      <c r="N63" s="49"/>
    </row>
    <row r="64" spans="1:18" s="6" customFormat="1" ht="18.75" customHeight="1" x14ac:dyDescent="0.45">
      <c r="A64" s="16">
        <v>55</v>
      </c>
      <c r="B64" s="138"/>
      <c r="C64" s="139"/>
      <c r="D64" s="140"/>
      <c r="E64" s="17"/>
      <c r="F64" s="18" t="str">
        <f t="shared" si="0"/>
        <v/>
      </c>
      <c r="G64" s="21"/>
      <c r="I64" s="142" t="s">
        <v>13</v>
      </c>
      <c r="J64" s="142"/>
      <c r="K64" s="142"/>
      <c r="L64" s="142"/>
      <c r="M64" s="57">
        <f>K28+K32+K36+K40+K44+K48+K52+K56</f>
        <v>0</v>
      </c>
      <c r="N64" s="49"/>
    </row>
    <row r="65" spans="1:36" s="6" customFormat="1" ht="18.75" customHeight="1" x14ac:dyDescent="0.45">
      <c r="A65" s="143" t="s">
        <v>45</v>
      </c>
      <c r="B65" s="138"/>
      <c r="C65" s="139"/>
      <c r="D65" s="140"/>
      <c r="E65" s="17"/>
      <c r="F65" s="18" t="str">
        <f t="shared" si="0"/>
        <v/>
      </c>
      <c r="G65" s="21"/>
      <c r="I65" s="142" t="s">
        <v>14</v>
      </c>
      <c r="J65" s="142"/>
      <c r="K65" s="142"/>
      <c r="L65" s="142"/>
      <c r="M65" s="57">
        <f>K29+K33+K37+K41+K45+K49+K53+K57</f>
        <v>0</v>
      </c>
      <c r="N65" s="49"/>
    </row>
    <row r="66" spans="1:36" s="6" customFormat="1" ht="18.75" customHeight="1" x14ac:dyDescent="0.45">
      <c r="A66" s="144"/>
      <c r="B66" s="138"/>
      <c r="C66" s="139"/>
      <c r="D66" s="140"/>
      <c r="E66" s="17"/>
      <c r="F66" s="18" t="str">
        <f t="shared" si="0"/>
        <v/>
      </c>
      <c r="G66" s="21"/>
      <c r="I66" s="142" t="s">
        <v>15</v>
      </c>
      <c r="J66" s="142"/>
      <c r="K66" s="142"/>
      <c r="L66" s="142"/>
      <c r="M66" s="57">
        <f>K30+K34+K38+K42+K46+K50+K54+K58</f>
        <v>0</v>
      </c>
      <c r="N66" s="49"/>
    </row>
    <row r="67" spans="1:36" s="6" customFormat="1" ht="18.75" customHeight="1" x14ac:dyDescent="0.45">
      <c r="A67" s="144"/>
      <c r="B67" s="138"/>
      <c r="C67" s="139"/>
      <c r="D67" s="140"/>
      <c r="E67" s="17"/>
      <c r="F67" s="18" t="str">
        <f t="shared" si="0"/>
        <v/>
      </c>
      <c r="G67" s="21"/>
      <c r="I67" s="142" t="s">
        <v>16</v>
      </c>
      <c r="J67" s="142"/>
      <c r="K67" s="142"/>
      <c r="L67" s="142"/>
      <c r="M67" s="57">
        <f>K31+K35+K39+K43+K47+K51+K55+K59</f>
        <v>0</v>
      </c>
      <c r="O67" s="8"/>
      <c r="P67" s="8"/>
      <c r="Q67" s="8"/>
    </row>
    <row r="68" spans="1:36" s="6" customFormat="1" ht="18.75" customHeight="1" x14ac:dyDescent="0.45">
      <c r="A68" s="144"/>
      <c r="B68" s="138"/>
      <c r="C68" s="139"/>
      <c r="D68" s="140"/>
      <c r="E68" s="17"/>
      <c r="F68" s="18" t="str">
        <f t="shared" si="0"/>
        <v/>
      </c>
      <c r="G68" s="21"/>
      <c r="I68" s="169" t="s">
        <v>17</v>
      </c>
      <c r="J68" s="169"/>
      <c r="K68" s="169"/>
      <c r="L68" s="169"/>
      <c r="M68" s="57">
        <f>SUM(M64:M67)</f>
        <v>0</v>
      </c>
      <c r="O68" s="8"/>
      <c r="P68" s="8"/>
      <c r="Q68" s="8"/>
    </row>
    <row r="69" spans="1:36" s="6" customFormat="1" ht="18.75" customHeight="1" x14ac:dyDescent="0.45">
      <c r="A69" s="144"/>
      <c r="B69" s="138"/>
      <c r="C69" s="139"/>
      <c r="D69" s="140"/>
      <c r="E69" s="17"/>
      <c r="F69" s="18" t="str">
        <f t="shared" si="0"/>
        <v/>
      </c>
      <c r="G69" s="21"/>
      <c r="I69" s="142" t="s">
        <v>18</v>
      </c>
      <c r="J69" s="142"/>
      <c r="K69" s="142"/>
      <c r="L69" s="142"/>
      <c r="M69" s="57">
        <f>COUNTA(B28:D75)</f>
        <v>0</v>
      </c>
      <c r="O69" s="8"/>
      <c r="P69" s="8"/>
      <c r="Q69" s="8"/>
    </row>
    <row r="70" spans="1:36" s="6" customFormat="1" ht="18.75" customHeight="1" x14ac:dyDescent="0.45">
      <c r="A70" s="144"/>
      <c r="B70" s="138"/>
      <c r="C70" s="139"/>
      <c r="D70" s="140"/>
      <c r="E70" s="17"/>
      <c r="F70" s="18" t="str">
        <f t="shared" si="0"/>
        <v/>
      </c>
      <c r="G70" s="21"/>
      <c r="I70" s="142" t="s">
        <v>44</v>
      </c>
      <c r="J70" s="142"/>
      <c r="K70" s="142"/>
      <c r="L70" s="142"/>
      <c r="M70" s="57">
        <f>SUM(F65:F75)</f>
        <v>0</v>
      </c>
      <c r="O70" s="8"/>
      <c r="P70" s="8"/>
      <c r="Q70" s="8"/>
    </row>
    <row r="71" spans="1:36" s="6" customFormat="1" ht="18.75" customHeight="1" x14ac:dyDescent="0.45">
      <c r="A71" s="144"/>
      <c r="B71" s="138"/>
      <c r="C71" s="139"/>
      <c r="D71" s="140"/>
      <c r="E71" s="17"/>
      <c r="F71" s="18" t="str">
        <f t="shared" si="0"/>
        <v/>
      </c>
      <c r="G71" s="7"/>
      <c r="H71" s="7"/>
      <c r="I71" s="7"/>
    </row>
    <row r="72" spans="1:36" s="6" customFormat="1" ht="18.75" customHeight="1" x14ac:dyDescent="0.45">
      <c r="A72" s="144"/>
      <c r="B72" s="138"/>
      <c r="C72" s="139"/>
      <c r="D72" s="140"/>
      <c r="E72" s="17"/>
      <c r="F72" s="18" t="str">
        <f t="shared" si="0"/>
        <v/>
      </c>
      <c r="G72" s="7"/>
      <c r="H72" s="7"/>
      <c r="I72" s="7"/>
      <c r="M72"/>
      <c r="N72"/>
      <c r="O72"/>
      <c r="P72" s="2"/>
      <c r="Q72"/>
      <c r="R72"/>
    </row>
    <row r="73" spans="1:36" s="6" customFormat="1" ht="18.75" customHeight="1" x14ac:dyDescent="0.45">
      <c r="A73" s="144"/>
      <c r="B73" s="138"/>
      <c r="C73" s="139"/>
      <c r="D73" s="140"/>
      <c r="E73" s="17"/>
      <c r="F73" s="18" t="str">
        <f t="shared" si="0"/>
        <v/>
      </c>
      <c r="G73" s="7"/>
      <c r="H73" s="7"/>
      <c r="I73" s="7"/>
      <c r="M73"/>
      <c r="N73"/>
      <c r="O73"/>
      <c r="P73" s="2"/>
      <c r="Q73"/>
      <c r="R73"/>
      <c r="AE73"/>
      <c r="AF73"/>
      <c r="AI73"/>
      <c r="AJ73"/>
    </row>
    <row r="74" spans="1:36" s="6" customFormat="1" ht="18.75" customHeight="1" x14ac:dyDescent="0.45">
      <c r="A74" s="144"/>
      <c r="B74" s="138"/>
      <c r="C74" s="139"/>
      <c r="D74" s="140"/>
      <c r="E74" s="17"/>
      <c r="F74" s="18" t="str">
        <f t="shared" si="0"/>
        <v/>
      </c>
      <c r="G74" s="7"/>
      <c r="H74" s="7"/>
      <c r="I74" s="7"/>
      <c r="M74"/>
      <c r="N74"/>
      <c r="O74"/>
      <c r="P74" s="2"/>
      <c r="Q74"/>
      <c r="R74"/>
      <c r="AE74"/>
      <c r="AF74"/>
      <c r="AI74"/>
      <c r="AJ74"/>
    </row>
    <row r="75" spans="1:36" ht="18.75" customHeight="1" x14ac:dyDescent="0.45">
      <c r="A75" s="145"/>
      <c r="B75" s="138"/>
      <c r="C75" s="139"/>
      <c r="D75" s="140"/>
      <c r="E75" s="17"/>
      <c r="F75" s="18" t="str">
        <f t="shared" si="0"/>
        <v/>
      </c>
      <c r="G75" s="6"/>
      <c r="H75" s="6"/>
      <c r="I75" s="6"/>
      <c r="J75" s="6"/>
      <c r="K75" s="6"/>
      <c r="L75" s="9"/>
      <c r="S75" s="6"/>
    </row>
    <row r="76" spans="1:36" ht="18.75" customHeight="1" x14ac:dyDescent="0.5">
      <c r="E76" s="4"/>
      <c r="F76" s="4"/>
      <c r="G76" s="4"/>
      <c r="H76" s="4"/>
      <c r="I76" s="4"/>
      <c r="J76" s="4"/>
    </row>
    <row r="77" spans="1:36" ht="18.75" customHeight="1" x14ac:dyDescent="0.5">
      <c r="E77" s="4"/>
      <c r="F77" s="4"/>
      <c r="G77" s="4"/>
      <c r="H77" s="4"/>
      <c r="I77" s="4"/>
      <c r="J77" s="4"/>
    </row>
    <row r="78" spans="1:36" ht="18.75" customHeight="1" x14ac:dyDescent="0.5">
      <c r="E78" s="5"/>
      <c r="F78" s="5"/>
      <c r="G78" s="5"/>
      <c r="H78" s="5"/>
      <c r="I78" s="5"/>
      <c r="J78" s="5"/>
    </row>
    <row r="79" spans="1:36" ht="18.75" customHeight="1" x14ac:dyDescent="0.5">
      <c r="E79" s="5"/>
      <c r="F79" s="5"/>
      <c r="G79" s="5"/>
      <c r="H79" s="5"/>
      <c r="I79" s="5"/>
      <c r="J79" s="5"/>
    </row>
    <row r="80" spans="1:36" ht="18.75" customHeight="1" x14ac:dyDescent="0.5">
      <c r="E80" s="5"/>
      <c r="F80" s="5"/>
      <c r="G80" s="5"/>
      <c r="H80" s="5"/>
      <c r="I80" s="5"/>
      <c r="J80" s="5"/>
    </row>
    <row r="81" spans="5:10" ht="18.75" customHeight="1" x14ac:dyDescent="0.5">
      <c r="E81" s="5"/>
      <c r="F81" s="5"/>
      <c r="G81" s="5"/>
      <c r="H81" s="5"/>
      <c r="I81" s="5"/>
      <c r="J81" s="5"/>
    </row>
    <row r="82" spans="5:10" ht="18.75" customHeight="1" x14ac:dyDescent="0.5">
      <c r="E82" s="4"/>
      <c r="F82" s="4"/>
      <c r="G82" s="4"/>
      <c r="H82" s="4"/>
      <c r="I82" s="4"/>
      <c r="J82" s="4"/>
    </row>
    <row r="83" spans="5:10" ht="18.75" customHeight="1" x14ac:dyDescent="0.5">
      <c r="E83" s="4"/>
      <c r="F83" s="4"/>
      <c r="G83" s="4"/>
      <c r="H83" s="4"/>
      <c r="I83" s="4"/>
      <c r="J83" s="4"/>
    </row>
    <row r="84" spans="5:10" ht="18.75" customHeight="1" x14ac:dyDescent="0.35">
      <c r="E84" s="3"/>
      <c r="F84" s="3"/>
      <c r="G84" s="3"/>
      <c r="H84" s="3"/>
      <c r="I84" s="3"/>
      <c r="J84" s="3"/>
    </row>
    <row r="85" spans="5:10" ht="18.75" customHeight="1" x14ac:dyDescent="0.35">
      <c r="E85" s="3"/>
      <c r="F85" s="3"/>
      <c r="G85" s="3"/>
      <c r="H85" s="3"/>
      <c r="I85" s="3"/>
      <c r="J85" s="3"/>
    </row>
    <row r="86" spans="5:10" ht="18.75" customHeight="1" x14ac:dyDescent="0.35">
      <c r="E86" s="3"/>
      <c r="F86" s="3"/>
      <c r="G86" s="3"/>
      <c r="H86" s="3"/>
      <c r="I86" s="3"/>
      <c r="J86" s="3"/>
    </row>
    <row r="87" spans="5:10" ht="18.75" customHeight="1" x14ac:dyDescent="0.35">
      <c r="E87" s="3"/>
      <c r="F87" s="3"/>
      <c r="G87" s="3"/>
      <c r="H87" s="3"/>
      <c r="I87" s="3"/>
      <c r="J87" s="3"/>
    </row>
    <row r="88" spans="5:10" ht="18.75" customHeight="1" x14ac:dyDescent="0.3"/>
    <row r="89" spans="5:10" ht="18.75" customHeight="1" x14ac:dyDescent="0.3"/>
    <row r="90" spans="5:10" ht="18.75" customHeight="1" x14ac:dyDescent="0.3"/>
    <row r="91" spans="5:10" ht="18.75" customHeight="1" x14ac:dyDescent="0.3"/>
    <row r="92" spans="5:10" ht="18.75" customHeight="1" x14ac:dyDescent="0.3"/>
    <row r="93" spans="5:10" ht="18.75" customHeight="1" x14ac:dyDescent="0.3"/>
    <row r="94" spans="5:10" ht="18.75" customHeight="1" x14ac:dyDescent="0.3"/>
    <row r="95" spans="5:10" ht="18.75" customHeight="1" x14ac:dyDescent="0.3"/>
    <row r="96" spans="5:10" ht="18.75" customHeight="1" x14ac:dyDescent="0.3"/>
    <row r="97" ht="18.75" customHeight="1" x14ac:dyDescent="0.3"/>
  </sheetData>
  <dataConsolidate/>
  <mergeCells count="234">
    <mergeCell ref="C5:E5"/>
    <mergeCell ref="F5:L5"/>
    <mergeCell ref="C6:E6"/>
    <mergeCell ref="F6:L6"/>
    <mergeCell ref="C7:E7"/>
    <mergeCell ref="F7:L7"/>
    <mergeCell ref="A1:S1"/>
    <mergeCell ref="C2:E2"/>
    <mergeCell ref="F2:L2"/>
    <mergeCell ref="C3:E3"/>
    <mergeCell ref="F3:L3"/>
    <mergeCell ref="C4:E4"/>
    <mergeCell ref="F4:L4"/>
    <mergeCell ref="A14:B14"/>
    <mergeCell ref="C14:G14"/>
    <mergeCell ref="I14:J14"/>
    <mergeCell ref="K14:O14"/>
    <mergeCell ref="A15:B16"/>
    <mergeCell ref="C15:G16"/>
    <mergeCell ref="I15:J16"/>
    <mergeCell ref="K15:O16"/>
    <mergeCell ref="C8:E8"/>
    <mergeCell ref="F8:L8"/>
    <mergeCell ref="C9:E9"/>
    <mergeCell ref="F9:L9"/>
    <mergeCell ref="C10:E10"/>
    <mergeCell ref="F10:L12"/>
    <mergeCell ref="A17:B17"/>
    <mergeCell ref="C17:G17"/>
    <mergeCell ref="I17:J17"/>
    <mergeCell ref="K17:O17"/>
    <mergeCell ref="A18:B21"/>
    <mergeCell ref="C18:G19"/>
    <mergeCell ref="I18:J21"/>
    <mergeCell ref="K18:O19"/>
    <mergeCell ref="C20:D20"/>
    <mergeCell ref="F20:G20"/>
    <mergeCell ref="A22:B22"/>
    <mergeCell ref="C22:G22"/>
    <mergeCell ref="I22:J22"/>
    <mergeCell ref="K22:O22"/>
    <mergeCell ref="A26:L26"/>
    <mergeCell ref="O26:R26"/>
    <mergeCell ref="K20:L20"/>
    <mergeCell ref="N20:O20"/>
    <mergeCell ref="C21:D21"/>
    <mergeCell ref="F21:G21"/>
    <mergeCell ref="K21:L21"/>
    <mergeCell ref="N21:O21"/>
    <mergeCell ref="B27:D27"/>
    <mergeCell ref="I27:J27"/>
    <mergeCell ref="K27:L27"/>
    <mergeCell ref="O27:P27"/>
    <mergeCell ref="Q27:R27"/>
    <mergeCell ref="B28:D28"/>
    <mergeCell ref="I28:J28"/>
    <mergeCell ref="K28:L28"/>
    <mergeCell ref="O28:P28"/>
    <mergeCell ref="Q28:R28"/>
    <mergeCell ref="B29:D29"/>
    <mergeCell ref="I29:J29"/>
    <mergeCell ref="K29:L29"/>
    <mergeCell ref="O29:P29"/>
    <mergeCell ref="Q29:R29"/>
    <mergeCell ref="B30:D30"/>
    <mergeCell ref="I30:J30"/>
    <mergeCell ref="K30:L30"/>
    <mergeCell ref="O30:P30"/>
    <mergeCell ref="Q30:R30"/>
    <mergeCell ref="B31:D31"/>
    <mergeCell ref="I31:J31"/>
    <mergeCell ref="K31:L31"/>
    <mergeCell ref="O31:P31"/>
    <mergeCell ref="Q31:R31"/>
    <mergeCell ref="B32:D32"/>
    <mergeCell ref="I32:J32"/>
    <mergeCell ref="K32:L32"/>
    <mergeCell ref="O32:P32"/>
    <mergeCell ref="Q32:R32"/>
    <mergeCell ref="B33:D33"/>
    <mergeCell ref="I33:J33"/>
    <mergeCell ref="K33:L33"/>
    <mergeCell ref="O33:P33"/>
    <mergeCell ref="Q33:R33"/>
    <mergeCell ref="B34:D34"/>
    <mergeCell ref="I34:J34"/>
    <mergeCell ref="K34:L34"/>
    <mergeCell ref="O34:P34"/>
    <mergeCell ref="Q34:R34"/>
    <mergeCell ref="B35:D35"/>
    <mergeCell ref="I35:J35"/>
    <mergeCell ref="K35:L35"/>
    <mergeCell ref="O35:P35"/>
    <mergeCell ref="Q35:R35"/>
    <mergeCell ref="B36:D36"/>
    <mergeCell ref="I36:J36"/>
    <mergeCell ref="K36:L36"/>
    <mergeCell ref="O36:P36"/>
    <mergeCell ref="Q36:R36"/>
    <mergeCell ref="B37:D37"/>
    <mergeCell ref="I37:J37"/>
    <mergeCell ref="K37:L37"/>
    <mergeCell ref="O37:P37"/>
    <mergeCell ref="Q37:R37"/>
    <mergeCell ref="B38:D38"/>
    <mergeCell ref="I38:J38"/>
    <mergeCell ref="K38:L38"/>
    <mergeCell ref="O38:P38"/>
    <mergeCell ref="Q38:R38"/>
    <mergeCell ref="B39:D39"/>
    <mergeCell ref="I39:J39"/>
    <mergeCell ref="K39:L39"/>
    <mergeCell ref="O39:P39"/>
    <mergeCell ref="Q39:R39"/>
    <mergeCell ref="B40:D40"/>
    <mergeCell ref="I40:J40"/>
    <mergeCell ref="K40:L40"/>
    <mergeCell ref="O40:P40"/>
    <mergeCell ref="Q40:R40"/>
    <mergeCell ref="B41:D41"/>
    <mergeCell ref="I41:J41"/>
    <mergeCell ref="K41:L41"/>
    <mergeCell ref="O41:P41"/>
    <mergeCell ref="Q41:R41"/>
    <mergeCell ref="B42:D42"/>
    <mergeCell ref="I42:J42"/>
    <mergeCell ref="K42:L42"/>
    <mergeCell ref="O42:P42"/>
    <mergeCell ref="Q42:R42"/>
    <mergeCell ref="B43:D43"/>
    <mergeCell ref="I43:J43"/>
    <mergeCell ref="K43:L43"/>
    <mergeCell ref="O43:P43"/>
    <mergeCell ref="Q43:R43"/>
    <mergeCell ref="B44:D44"/>
    <mergeCell ref="I44:J44"/>
    <mergeCell ref="K44:L44"/>
    <mergeCell ref="O44:P44"/>
    <mergeCell ref="Q44:R44"/>
    <mergeCell ref="B45:D45"/>
    <mergeCell ref="I45:J45"/>
    <mergeCell ref="K45:L45"/>
    <mergeCell ref="O45:P45"/>
    <mergeCell ref="Q45:R45"/>
    <mergeCell ref="B46:D46"/>
    <mergeCell ref="I46:J46"/>
    <mergeCell ref="K46:L46"/>
    <mergeCell ref="O46:P46"/>
    <mergeCell ref="Q46:R46"/>
    <mergeCell ref="B47:D47"/>
    <mergeCell ref="I47:J47"/>
    <mergeCell ref="K47:L47"/>
    <mergeCell ref="O47:P47"/>
    <mergeCell ref="Q47:R47"/>
    <mergeCell ref="B48:D48"/>
    <mergeCell ref="I48:J48"/>
    <mergeCell ref="K48:L48"/>
    <mergeCell ref="O48:P48"/>
    <mergeCell ref="Q48:R48"/>
    <mergeCell ref="B49:D49"/>
    <mergeCell ref="I49:J49"/>
    <mergeCell ref="K49:L49"/>
    <mergeCell ref="O49:P49"/>
    <mergeCell ref="Q49:R49"/>
    <mergeCell ref="B50:D50"/>
    <mergeCell ref="I50:J50"/>
    <mergeCell ref="K50:L50"/>
    <mergeCell ref="O50:P50"/>
    <mergeCell ref="Q50:R50"/>
    <mergeCell ref="B53:D53"/>
    <mergeCell ref="I53:J53"/>
    <mergeCell ref="K53:L53"/>
    <mergeCell ref="O53:P53"/>
    <mergeCell ref="Q53:R53"/>
    <mergeCell ref="B54:D54"/>
    <mergeCell ref="I54:J54"/>
    <mergeCell ref="K54:L54"/>
    <mergeCell ref="B51:D51"/>
    <mergeCell ref="I51:J51"/>
    <mergeCell ref="K51:L51"/>
    <mergeCell ref="O51:P51"/>
    <mergeCell ref="Q51:R51"/>
    <mergeCell ref="B52:D52"/>
    <mergeCell ref="I52:J52"/>
    <mergeCell ref="K52:L52"/>
    <mergeCell ref="O57:P57"/>
    <mergeCell ref="Q57:R57"/>
    <mergeCell ref="B58:D58"/>
    <mergeCell ref="I58:J58"/>
    <mergeCell ref="K58:L58"/>
    <mergeCell ref="O58:P58"/>
    <mergeCell ref="Q58:R58"/>
    <mergeCell ref="B55:D55"/>
    <mergeCell ref="I55:J55"/>
    <mergeCell ref="K55:L55"/>
    <mergeCell ref="O55:P55"/>
    <mergeCell ref="Q55:R55"/>
    <mergeCell ref="B56:D56"/>
    <mergeCell ref="I56:J56"/>
    <mergeCell ref="K56:L56"/>
    <mergeCell ref="O56:P56"/>
    <mergeCell ref="Q56:R56"/>
    <mergeCell ref="B59:D59"/>
    <mergeCell ref="I59:J59"/>
    <mergeCell ref="K59:L59"/>
    <mergeCell ref="B60:D60"/>
    <mergeCell ref="B61:D61"/>
    <mergeCell ref="B62:D62"/>
    <mergeCell ref="I62:J62"/>
    <mergeCell ref="K62:L62"/>
    <mergeCell ref="B57:D57"/>
    <mergeCell ref="I57:J57"/>
    <mergeCell ref="K57:L57"/>
    <mergeCell ref="B63:D63"/>
    <mergeCell ref="B64:D64"/>
    <mergeCell ref="I64:L64"/>
    <mergeCell ref="A65:A75"/>
    <mergeCell ref="B65:D65"/>
    <mergeCell ref="I65:L65"/>
    <mergeCell ref="B66:D66"/>
    <mergeCell ref="I66:L66"/>
    <mergeCell ref="B67:D67"/>
    <mergeCell ref="I67:L67"/>
    <mergeCell ref="B71:D71"/>
    <mergeCell ref="B72:D72"/>
    <mergeCell ref="B73:D73"/>
    <mergeCell ref="B74:D74"/>
    <mergeCell ref="B75:D75"/>
    <mergeCell ref="B68:D68"/>
    <mergeCell ref="I68:L68"/>
    <mergeCell ref="B69:D69"/>
    <mergeCell ref="I69:L69"/>
    <mergeCell ref="B70:D70"/>
    <mergeCell ref="I70:L70"/>
  </mergeCells>
  <conditionalFormatting sqref="K15:O22">
    <cfRule type="cellIs" dxfId="2" priority="1" operator="equal">
      <formula>0</formula>
    </cfRule>
  </conditionalFormatting>
  <dataValidations count="3">
    <dataValidation type="list" allowBlank="1" showInputMessage="1" showErrorMessage="1" sqref="E28:E75" xr:uid="{258E4B6D-2C4A-4809-AF75-680E4C5DFFB8}">
      <formula1>$I$28:$I$59</formula1>
    </dataValidation>
    <dataValidation type="list" allowBlank="1" showInputMessage="1" showErrorMessage="1" sqref="F4:L4" xr:uid="{CB0F1D5E-472E-4492-AAD4-314F4E160979}">
      <formula1>$AE$2:$AE$39</formula1>
    </dataValidation>
    <dataValidation type="list" allowBlank="1" showInputMessage="1" showErrorMessage="1" sqref="F7:L7" xr:uid="{0CCAFE14-6DF1-416B-9439-305620B20CC1}">
      <formula1>$AI$2:$AI$41</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A9F92-1612-4DB9-A6ED-F4C845DA8C37}">
  <sheetPr>
    <tabColor theme="0" tint="-0.34998626667073579"/>
  </sheetPr>
  <dimension ref="A1:AJ97"/>
  <sheetViews>
    <sheetView showGridLines="0" zoomScaleNormal="100" zoomScaleSheetLayoutView="40" zoomScalePageLayoutView="40" workbookViewId="0">
      <selection activeCell="B3" sqref="B3"/>
    </sheetView>
  </sheetViews>
  <sheetFormatPr defaultColWidth="8.85546875" defaultRowHeight="18.75" x14ac:dyDescent="0.3"/>
  <cols>
    <col min="1" max="1" width="8.85546875" style="1" customWidth="1"/>
    <col min="2" max="15" width="8.85546875" customWidth="1"/>
    <col min="16" max="16" width="8.85546875" style="2" customWidth="1"/>
    <col min="17" max="18" width="8.85546875" customWidth="1"/>
    <col min="20" max="23" width="8.85546875" customWidth="1"/>
    <col min="30" max="30" width="16.42578125" bestFit="1" customWidth="1"/>
    <col min="31" max="31" width="54.85546875" bestFit="1" customWidth="1"/>
    <col min="32" max="32" width="16.42578125" bestFit="1" customWidth="1"/>
    <col min="33" max="33" width="21" bestFit="1" customWidth="1"/>
    <col min="35" max="35" width="67.5703125" bestFit="1" customWidth="1"/>
    <col min="36" max="36" width="16.42578125" bestFit="1" customWidth="1"/>
  </cols>
  <sheetData>
    <row r="1" spans="1:36" ht="25.5" customHeight="1" thickBot="1" x14ac:dyDescent="0.35">
      <c r="A1" s="173" t="s">
        <v>361</v>
      </c>
      <c r="B1" s="173"/>
      <c r="C1" s="173"/>
      <c r="D1" s="173"/>
      <c r="E1" s="173"/>
      <c r="F1" s="173"/>
      <c r="G1" s="173"/>
      <c r="H1" s="173"/>
      <c r="I1" s="173"/>
      <c r="J1" s="173"/>
      <c r="K1" s="173"/>
      <c r="L1" s="173"/>
      <c r="M1" s="173"/>
      <c r="N1" s="173"/>
      <c r="O1" s="173"/>
      <c r="P1" s="173"/>
      <c r="Q1" s="173"/>
      <c r="R1" s="173"/>
      <c r="S1" s="173"/>
    </row>
    <row r="2" spans="1:36" x14ac:dyDescent="0.3">
      <c r="A2"/>
      <c r="C2" s="98" t="s">
        <v>46</v>
      </c>
      <c r="D2" s="99"/>
      <c r="E2" s="99"/>
      <c r="F2" s="201"/>
      <c r="G2" s="202"/>
      <c r="H2" s="202"/>
      <c r="I2" s="202"/>
      <c r="J2" s="202"/>
      <c r="K2" s="202"/>
      <c r="L2" s="203"/>
      <c r="M2" s="35"/>
      <c r="AE2" s="50" t="s">
        <v>79</v>
      </c>
      <c r="AF2" s="34" t="s">
        <v>79</v>
      </c>
      <c r="AG2" s="34" t="s">
        <v>79</v>
      </c>
      <c r="AI2" s="50" t="s">
        <v>79</v>
      </c>
      <c r="AJ2" s="50" t="s">
        <v>79</v>
      </c>
    </row>
    <row r="3" spans="1:36" ht="18.75" customHeight="1" x14ac:dyDescent="0.25">
      <c r="A3"/>
      <c r="C3" s="100" t="s">
        <v>74</v>
      </c>
      <c r="D3" s="101"/>
      <c r="E3" s="101"/>
      <c r="F3" s="189"/>
      <c r="G3" s="190"/>
      <c r="H3" s="190"/>
      <c r="I3" s="190"/>
      <c r="J3" s="190"/>
      <c r="K3" s="190"/>
      <c r="L3" s="191"/>
      <c r="M3" s="35"/>
      <c r="P3" s="39"/>
      <c r="Q3" s="39"/>
      <c r="R3" s="39"/>
      <c r="AE3" s="59" t="s">
        <v>259</v>
      </c>
      <c r="AF3" s="59" t="s">
        <v>334</v>
      </c>
      <c r="AG3" t="s">
        <v>210</v>
      </c>
      <c r="AI3" s="59" t="s">
        <v>299</v>
      </c>
      <c r="AJ3" s="59" t="s">
        <v>351</v>
      </c>
    </row>
    <row r="4" spans="1:36" ht="18.75" customHeight="1" x14ac:dyDescent="0.25">
      <c r="A4"/>
      <c r="C4" s="102" t="s">
        <v>105</v>
      </c>
      <c r="D4" s="103"/>
      <c r="E4" s="103"/>
      <c r="F4" s="192" t="s">
        <v>79</v>
      </c>
      <c r="G4" s="193"/>
      <c r="H4" s="193"/>
      <c r="I4" s="193"/>
      <c r="J4" s="193"/>
      <c r="K4" s="193"/>
      <c r="L4" s="194"/>
      <c r="M4" s="66"/>
      <c r="P4" s="39"/>
      <c r="Q4" s="39"/>
      <c r="R4" s="39"/>
      <c r="AE4" s="59" t="s">
        <v>261</v>
      </c>
      <c r="AF4" s="59" t="s">
        <v>335</v>
      </c>
      <c r="AG4" s="59" t="s">
        <v>86</v>
      </c>
      <c r="AI4" s="59" t="s">
        <v>301</v>
      </c>
      <c r="AJ4" s="59" t="s">
        <v>352</v>
      </c>
    </row>
    <row r="5" spans="1:36" ht="18.75" customHeight="1" x14ac:dyDescent="0.25">
      <c r="A5"/>
      <c r="C5" s="100" t="s">
        <v>103</v>
      </c>
      <c r="D5" s="101"/>
      <c r="E5" s="101"/>
      <c r="F5" s="192" t="str">
        <f>VLOOKUP(F4,$AE$2:$AF$37,2,FALSE)</f>
        <v>_ _ _ _ _ _ _ _ _ _ _</v>
      </c>
      <c r="G5" s="193"/>
      <c r="H5" s="193"/>
      <c r="I5" s="193"/>
      <c r="J5" s="193"/>
      <c r="K5" s="193"/>
      <c r="L5" s="194"/>
      <c r="M5" s="66"/>
      <c r="P5" s="39"/>
      <c r="Q5" s="39"/>
      <c r="R5" s="39"/>
      <c r="AE5" s="59" t="s">
        <v>159</v>
      </c>
      <c r="AF5" s="59" t="s">
        <v>132</v>
      </c>
      <c r="AG5" s="59" t="s">
        <v>110</v>
      </c>
      <c r="AI5" s="59" t="s">
        <v>409</v>
      </c>
      <c r="AJ5" s="59" t="s">
        <v>225</v>
      </c>
    </row>
    <row r="6" spans="1:36" ht="18.75" customHeight="1" x14ac:dyDescent="0.25">
      <c r="A6"/>
      <c r="C6" s="100" t="s">
        <v>47</v>
      </c>
      <c r="D6" s="101"/>
      <c r="E6" s="101"/>
      <c r="F6" s="192"/>
      <c r="G6" s="193"/>
      <c r="H6" s="193"/>
      <c r="I6" s="193"/>
      <c r="J6" s="193"/>
      <c r="K6" s="193"/>
      <c r="L6" s="194"/>
      <c r="M6" s="66"/>
      <c r="P6" s="39"/>
      <c r="Q6" s="39"/>
      <c r="R6" s="39"/>
      <c r="AE6" s="59" t="s">
        <v>391</v>
      </c>
      <c r="AF6" s="59" t="s">
        <v>221</v>
      </c>
      <c r="AG6" s="59" t="s">
        <v>160</v>
      </c>
      <c r="AI6" s="59" t="s">
        <v>172</v>
      </c>
      <c r="AJ6" s="59" t="s">
        <v>135</v>
      </c>
    </row>
    <row r="7" spans="1:36" ht="18.75" customHeight="1" x14ac:dyDescent="0.25">
      <c r="A7"/>
      <c r="C7" s="102" t="s">
        <v>106</v>
      </c>
      <c r="D7" s="103"/>
      <c r="E7" s="103"/>
      <c r="F7" s="192" t="s">
        <v>79</v>
      </c>
      <c r="G7" s="193"/>
      <c r="H7" s="193"/>
      <c r="I7" s="193"/>
      <c r="J7" s="193"/>
      <c r="K7" s="193"/>
      <c r="L7" s="194"/>
      <c r="M7" s="66"/>
      <c r="P7" s="39"/>
      <c r="Q7" s="39"/>
      <c r="R7" s="39"/>
      <c r="AE7" s="53" t="s">
        <v>251</v>
      </c>
      <c r="AF7" s="53" t="s">
        <v>330</v>
      </c>
      <c r="AG7" s="59" t="s">
        <v>111</v>
      </c>
      <c r="AI7" s="59" t="s">
        <v>321</v>
      </c>
      <c r="AJ7" s="71" t="s">
        <v>346</v>
      </c>
    </row>
    <row r="8" spans="1:36" ht="18.75" customHeight="1" x14ac:dyDescent="0.25">
      <c r="A8"/>
      <c r="C8" s="100" t="s">
        <v>103</v>
      </c>
      <c r="D8" s="101"/>
      <c r="E8" s="101"/>
      <c r="F8" s="192" t="str">
        <f>VLOOKUP(F7,$AI$2:$AJ$32,2,FALSE)</f>
        <v>_ _ _ _ _ _ _ _ _ _ _</v>
      </c>
      <c r="G8" s="193"/>
      <c r="H8" s="193"/>
      <c r="I8" s="193"/>
      <c r="J8" s="193"/>
      <c r="K8" s="193"/>
      <c r="L8" s="194"/>
      <c r="M8" s="66"/>
      <c r="P8" s="39"/>
      <c r="Q8" s="39"/>
      <c r="R8" s="39"/>
      <c r="AE8" s="59" t="s">
        <v>245</v>
      </c>
      <c r="AF8" s="59" t="s">
        <v>327</v>
      </c>
      <c r="AG8" s="59" t="s">
        <v>204</v>
      </c>
      <c r="AI8" s="53" t="s">
        <v>289</v>
      </c>
      <c r="AJ8" s="76" t="s">
        <v>345</v>
      </c>
    </row>
    <row r="9" spans="1:36" ht="18.75" customHeight="1" x14ac:dyDescent="0.25">
      <c r="A9"/>
      <c r="C9" s="100" t="s">
        <v>47</v>
      </c>
      <c r="D9" s="101"/>
      <c r="E9" s="101"/>
      <c r="F9" s="192"/>
      <c r="G9" s="193"/>
      <c r="H9" s="193"/>
      <c r="I9" s="193"/>
      <c r="J9" s="193"/>
      <c r="K9" s="193"/>
      <c r="L9" s="194"/>
      <c r="M9" s="66"/>
      <c r="P9" s="39"/>
      <c r="Q9" s="39"/>
      <c r="R9" s="39"/>
      <c r="AE9" s="53" t="s">
        <v>273</v>
      </c>
      <c r="AF9" s="53" t="s">
        <v>341</v>
      </c>
      <c r="AG9" s="59" t="s">
        <v>161</v>
      </c>
      <c r="AI9" s="59" t="s">
        <v>283</v>
      </c>
      <c r="AJ9" s="59" t="s">
        <v>324</v>
      </c>
    </row>
    <row r="10" spans="1:36" ht="18.75" customHeight="1" thickBot="1" x14ac:dyDescent="0.3">
      <c r="A10"/>
      <c r="C10" s="89" t="s">
        <v>104</v>
      </c>
      <c r="D10" s="165"/>
      <c r="E10" s="165"/>
      <c r="F10" s="195"/>
      <c r="G10" s="196"/>
      <c r="H10" s="196"/>
      <c r="I10" s="196"/>
      <c r="J10" s="196"/>
      <c r="K10" s="196"/>
      <c r="L10" s="197"/>
      <c r="M10" s="65"/>
      <c r="P10" s="39"/>
      <c r="Q10" s="39"/>
      <c r="R10" s="39"/>
      <c r="S10" s="37"/>
      <c r="AE10" s="59" t="s">
        <v>247</v>
      </c>
      <c r="AF10" s="59" t="s">
        <v>328</v>
      </c>
      <c r="AG10" s="59" t="s">
        <v>112</v>
      </c>
      <c r="AI10" s="59" t="s">
        <v>313</v>
      </c>
      <c r="AJ10" s="59" t="s">
        <v>358</v>
      </c>
    </row>
    <row r="11" spans="1:36" ht="18.75" customHeight="1" x14ac:dyDescent="0.25">
      <c r="A11"/>
      <c r="E11" s="35"/>
      <c r="F11" s="195"/>
      <c r="G11" s="196"/>
      <c r="H11" s="196"/>
      <c r="I11" s="196"/>
      <c r="J11" s="196"/>
      <c r="K11" s="196"/>
      <c r="L11" s="197"/>
      <c r="M11" s="65"/>
      <c r="P11" s="38"/>
      <c r="AE11" s="59" t="s">
        <v>157</v>
      </c>
      <c r="AF11" s="59" t="s">
        <v>130</v>
      </c>
      <c r="AG11" s="59" t="s">
        <v>162</v>
      </c>
      <c r="AI11" s="59" t="s">
        <v>293</v>
      </c>
      <c r="AJ11" s="59" t="s">
        <v>348</v>
      </c>
    </row>
    <row r="12" spans="1:36" ht="18.75" customHeight="1" thickBot="1" x14ac:dyDescent="0.3">
      <c r="A12"/>
      <c r="F12" s="198"/>
      <c r="G12" s="199"/>
      <c r="H12" s="199"/>
      <c r="I12" s="199"/>
      <c r="J12" s="199"/>
      <c r="K12" s="199"/>
      <c r="L12" s="200"/>
      <c r="M12" s="65"/>
      <c r="P12" s="38"/>
      <c r="Q12" s="39"/>
      <c r="R12" s="42"/>
      <c r="S12" s="42"/>
      <c r="T12" s="42"/>
      <c r="U12" s="42"/>
      <c r="V12" s="42"/>
      <c r="AE12" s="59" t="s">
        <v>389</v>
      </c>
      <c r="AF12" s="59" t="s">
        <v>220</v>
      </c>
      <c r="AG12" s="59" t="s">
        <v>163</v>
      </c>
      <c r="AI12" s="59" t="s">
        <v>285</v>
      </c>
      <c r="AJ12" s="59" t="s">
        <v>325</v>
      </c>
    </row>
    <row r="13" spans="1:36" ht="18.75" customHeight="1" thickBot="1" x14ac:dyDescent="0.3">
      <c r="A13"/>
      <c r="P13" s="38"/>
      <c r="Q13" s="39"/>
      <c r="R13" s="43"/>
      <c r="S13" s="43"/>
      <c r="T13" s="43"/>
      <c r="U13" s="43"/>
      <c r="V13" s="43"/>
      <c r="AE13" s="59" t="s">
        <v>269</v>
      </c>
      <c r="AF13" s="59" t="s">
        <v>339</v>
      </c>
      <c r="AG13" s="59" t="s">
        <v>164</v>
      </c>
      <c r="AI13" s="59" t="s">
        <v>410</v>
      </c>
      <c r="AJ13" s="59" t="s">
        <v>224</v>
      </c>
    </row>
    <row r="14" spans="1:36" ht="18.75" customHeight="1" x14ac:dyDescent="0.3">
      <c r="A14" s="98" t="s">
        <v>63</v>
      </c>
      <c r="B14" s="158"/>
      <c r="C14" s="159"/>
      <c r="D14" s="160"/>
      <c r="E14" s="160"/>
      <c r="F14" s="160"/>
      <c r="G14" s="161"/>
      <c r="H14" s="35"/>
      <c r="I14" s="98" t="s">
        <v>73</v>
      </c>
      <c r="J14" s="158"/>
      <c r="K14" s="159"/>
      <c r="L14" s="160"/>
      <c r="M14" s="160"/>
      <c r="N14" s="160"/>
      <c r="O14" s="161"/>
      <c r="Q14" s="39"/>
      <c r="R14" s="43"/>
      <c r="S14" s="43"/>
      <c r="T14" s="43"/>
      <c r="U14" s="43"/>
      <c r="V14" s="43"/>
      <c r="AE14" s="59" t="s">
        <v>271</v>
      </c>
      <c r="AF14" s="59" t="s">
        <v>340</v>
      </c>
      <c r="AG14" s="59" t="s">
        <v>165</v>
      </c>
      <c r="AI14" s="59" t="s">
        <v>170</v>
      </c>
      <c r="AJ14" s="59" t="s">
        <v>136</v>
      </c>
    </row>
    <row r="15" spans="1:36" ht="18.75" customHeight="1" x14ac:dyDescent="0.25">
      <c r="A15" s="131" t="s">
        <v>62</v>
      </c>
      <c r="B15" s="132"/>
      <c r="C15" s="125"/>
      <c r="D15" s="126"/>
      <c r="E15" s="126"/>
      <c r="F15" s="126"/>
      <c r="G15" s="127"/>
      <c r="H15" s="35"/>
      <c r="I15" s="131" t="s">
        <v>72</v>
      </c>
      <c r="J15" s="132"/>
      <c r="K15" s="125">
        <f>C15</f>
        <v>0</v>
      </c>
      <c r="L15" s="126"/>
      <c r="M15" s="126"/>
      <c r="N15" s="126"/>
      <c r="O15" s="127"/>
      <c r="P15" s="38"/>
      <c r="Q15" s="39"/>
      <c r="R15" s="42"/>
      <c r="S15" s="42"/>
      <c r="T15" s="42"/>
      <c r="U15" s="42"/>
      <c r="V15" s="42"/>
      <c r="AE15" s="59" t="s">
        <v>279</v>
      </c>
      <c r="AF15" s="59" t="s">
        <v>343</v>
      </c>
      <c r="AG15" s="59" t="s">
        <v>90</v>
      </c>
      <c r="AI15" s="59" t="s">
        <v>309</v>
      </c>
      <c r="AJ15" s="59" t="s">
        <v>356</v>
      </c>
    </row>
    <row r="16" spans="1:36" ht="18.75" customHeight="1" x14ac:dyDescent="0.25">
      <c r="A16" s="133"/>
      <c r="B16" s="134"/>
      <c r="C16" s="128"/>
      <c r="D16" s="129"/>
      <c r="E16" s="129"/>
      <c r="F16" s="129"/>
      <c r="G16" s="130"/>
      <c r="H16" s="36"/>
      <c r="I16" s="133"/>
      <c r="J16" s="134"/>
      <c r="K16" s="128"/>
      <c r="L16" s="129"/>
      <c r="M16" s="129"/>
      <c r="N16" s="129"/>
      <c r="O16" s="130"/>
      <c r="P16" s="38"/>
      <c r="Q16" s="39"/>
      <c r="R16" s="43"/>
      <c r="S16" s="43"/>
      <c r="T16" s="43"/>
      <c r="U16" s="43"/>
      <c r="V16" s="43"/>
      <c r="AE16" s="59" t="s">
        <v>277</v>
      </c>
      <c r="AF16" s="59" t="s">
        <v>342</v>
      </c>
      <c r="AG16" s="59" t="s">
        <v>92</v>
      </c>
      <c r="AI16" s="59" t="s">
        <v>311</v>
      </c>
      <c r="AJ16" s="59" t="s">
        <v>357</v>
      </c>
    </row>
    <row r="17" spans="1:36" ht="18.75" customHeight="1" x14ac:dyDescent="0.25">
      <c r="A17" s="100" t="s">
        <v>64</v>
      </c>
      <c r="B17" s="164"/>
      <c r="C17" s="135"/>
      <c r="D17" s="136"/>
      <c r="E17" s="136"/>
      <c r="F17" s="136"/>
      <c r="G17" s="137"/>
      <c r="H17" s="35"/>
      <c r="I17" s="100" t="s">
        <v>64</v>
      </c>
      <c r="J17" s="164"/>
      <c r="K17" s="135">
        <f>C17</f>
        <v>0</v>
      </c>
      <c r="L17" s="136"/>
      <c r="M17" s="136"/>
      <c r="N17" s="136"/>
      <c r="O17" s="137"/>
      <c r="P17" s="38"/>
      <c r="Q17" s="39"/>
      <c r="R17" s="43"/>
      <c r="S17" s="43"/>
      <c r="T17" s="43"/>
      <c r="U17" s="43"/>
      <c r="V17" s="43"/>
      <c r="AE17" s="59" t="s">
        <v>253</v>
      </c>
      <c r="AF17" s="59" t="s">
        <v>331</v>
      </c>
      <c r="AG17" s="59" t="s">
        <v>113</v>
      </c>
      <c r="AI17" s="59" t="s">
        <v>319</v>
      </c>
      <c r="AJ17" s="59" t="s">
        <v>360</v>
      </c>
    </row>
    <row r="18" spans="1:36" ht="18.75" customHeight="1" x14ac:dyDescent="0.25">
      <c r="A18" s="131" t="s">
        <v>71</v>
      </c>
      <c r="B18" s="132"/>
      <c r="C18" s="125"/>
      <c r="D18" s="126"/>
      <c r="E18" s="126"/>
      <c r="F18" s="126"/>
      <c r="G18" s="127"/>
      <c r="H18" s="35"/>
      <c r="I18" s="131" t="s">
        <v>70</v>
      </c>
      <c r="J18" s="132"/>
      <c r="K18" s="125">
        <f>C18</f>
        <v>0</v>
      </c>
      <c r="L18" s="126"/>
      <c r="M18" s="126"/>
      <c r="N18" s="126"/>
      <c r="O18" s="127"/>
      <c r="P18" s="38"/>
      <c r="Q18" s="39"/>
      <c r="R18" s="44"/>
      <c r="S18" s="44"/>
      <c r="T18" s="44"/>
      <c r="U18" s="40"/>
      <c r="V18" s="40"/>
      <c r="AE18" s="59" t="s">
        <v>249</v>
      </c>
      <c r="AF18" s="59" t="s">
        <v>329</v>
      </c>
      <c r="AG18" s="59" t="s">
        <v>114</v>
      </c>
      <c r="AI18" s="59" t="s">
        <v>317</v>
      </c>
      <c r="AJ18" s="59" t="s">
        <v>359</v>
      </c>
    </row>
    <row r="19" spans="1:36" ht="18.75" customHeight="1" x14ac:dyDescent="0.25">
      <c r="A19" s="147"/>
      <c r="B19" s="148"/>
      <c r="C19" s="128"/>
      <c r="D19" s="129"/>
      <c r="E19" s="129"/>
      <c r="F19" s="129"/>
      <c r="G19" s="130"/>
      <c r="H19" s="35"/>
      <c r="I19" s="147"/>
      <c r="J19" s="148"/>
      <c r="K19" s="128"/>
      <c r="L19" s="129"/>
      <c r="M19" s="129"/>
      <c r="N19" s="129"/>
      <c r="O19" s="130"/>
      <c r="P19" s="38"/>
      <c r="Q19" s="39"/>
      <c r="R19" s="42"/>
      <c r="S19" s="42"/>
      <c r="T19" s="42"/>
      <c r="U19" s="41"/>
      <c r="V19" s="41"/>
      <c r="AE19" s="59" t="s">
        <v>257</v>
      </c>
      <c r="AF19" s="59" t="s">
        <v>333</v>
      </c>
      <c r="AG19" s="59" t="s">
        <v>166</v>
      </c>
      <c r="AI19" s="59" t="s">
        <v>291</v>
      </c>
      <c r="AJ19" s="59" t="s">
        <v>347</v>
      </c>
    </row>
    <row r="20" spans="1:36" ht="18.75" customHeight="1" x14ac:dyDescent="0.25">
      <c r="A20" s="147"/>
      <c r="B20" s="148"/>
      <c r="C20" s="153" t="s">
        <v>67</v>
      </c>
      <c r="D20" s="154"/>
      <c r="E20" s="14" t="s">
        <v>68</v>
      </c>
      <c r="F20" s="153" t="s">
        <v>69</v>
      </c>
      <c r="G20" s="155"/>
      <c r="H20" s="35"/>
      <c r="I20" s="147"/>
      <c r="J20" s="148"/>
      <c r="K20" s="153" t="s">
        <v>67</v>
      </c>
      <c r="L20" s="154"/>
      <c r="M20" s="14" t="s">
        <v>68</v>
      </c>
      <c r="N20" s="153" t="s">
        <v>69</v>
      </c>
      <c r="O20" s="155"/>
      <c r="P20" s="38"/>
      <c r="Q20" s="39"/>
      <c r="R20" s="42"/>
      <c r="S20" s="42"/>
      <c r="T20" s="42"/>
      <c r="U20" s="42"/>
      <c r="V20" s="42"/>
      <c r="AE20" s="59" t="s">
        <v>255</v>
      </c>
      <c r="AF20" s="59" t="s">
        <v>332</v>
      </c>
      <c r="AG20" s="59" t="s">
        <v>115</v>
      </c>
      <c r="AI20" s="59" t="s">
        <v>287</v>
      </c>
      <c r="AJ20" s="59" t="s">
        <v>344</v>
      </c>
    </row>
    <row r="21" spans="1:36" ht="18.75" customHeight="1" x14ac:dyDescent="0.25">
      <c r="A21" s="133"/>
      <c r="B21" s="134"/>
      <c r="C21" s="135"/>
      <c r="D21" s="166"/>
      <c r="E21" s="15"/>
      <c r="F21" s="122"/>
      <c r="G21" s="123"/>
      <c r="H21" s="35"/>
      <c r="I21" s="133"/>
      <c r="J21" s="134"/>
      <c r="K21" s="135">
        <f>C21</f>
        <v>0</v>
      </c>
      <c r="L21" s="166"/>
      <c r="M21" s="15">
        <f>E21</f>
        <v>0</v>
      </c>
      <c r="N21" s="122">
        <f>F21</f>
        <v>0</v>
      </c>
      <c r="O21" s="123"/>
      <c r="P21" s="13"/>
      <c r="AE21" s="72" t="s">
        <v>382</v>
      </c>
      <c r="AF21" s="59" t="s">
        <v>129</v>
      </c>
      <c r="AG21" s="59" t="s">
        <v>116</v>
      </c>
      <c r="AI21" s="59" t="s">
        <v>297</v>
      </c>
      <c r="AJ21" s="59" t="s">
        <v>350</v>
      </c>
    </row>
    <row r="22" spans="1:36" ht="18.75" customHeight="1" thickBot="1" x14ac:dyDescent="0.3">
      <c r="A22" s="89" t="s">
        <v>66</v>
      </c>
      <c r="B22" s="90"/>
      <c r="C22" s="91"/>
      <c r="D22" s="92"/>
      <c r="E22" s="92"/>
      <c r="F22" s="92"/>
      <c r="G22" s="93"/>
      <c r="H22" s="35"/>
      <c r="I22" s="89" t="s">
        <v>65</v>
      </c>
      <c r="J22" s="90"/>
      <c r="K22" s="186">
        <f>C22</f>
        <v>0</v>
      </c>
      <c r="L22" s="187"/>
      <c r="M22" s="187"/>
      <c r="N22" s="187"/>
      <c r="O22" s="188"/>
      <c r="P22" s="13"/>
      <c r="AE22" s="59" t="s">
        <v>243</v>
      </c>
      <c r="AF22" s="59" t="s">
        <v>326</v>
      </c>
      <c r="AG22" s="59" t="s">
        <v>117</v>
      </c>
      <c r="AI22" s="59" t="s">
        <v>295</v>
      </c>
      <c r="AJ22" s="59" t="s">
        <v>349</v>
      </c>
    </row>
    <row r="23" spans="1:36" ht="18.75" customHeight="1" x14ac:dyDescent="0.3">
      <c r="AE23" s="59" t="s">
        <v>158</v>
      </c>
      <c r="AF23" s="59" t="s">
        <v>131</v>
      </c>
      <c r="AG23" s="59" t="s">
        <v>167</v>
      </c>
      <c r="AI23" s="59" t="s">
        <v>392</v>
      </c>
      <c r="AJ23" s="59" t="s">
        <v>133</v>
      </c>
    </row>
    <row r="24" spans="1:36" ht="18.75" customHeight="1" x14ac:dyDescent="0.25">
      <c r="M24" s="45"/>
      <c r="P24" s="10" t="s">
        <v>48</v>
      </c>
      <c r="R24" s="47"/>
      <c r="AE24" s="59" t="s">
        <v>390</v>
      </c>
      <c r="AF24" s="59" t="s">
        <v>222</v>
      </c>
      <c r="AG24" s="59" t="s">
        <v>118</v>
      </c>
      <c r="AI24" s="59" t="s">
        <v>411</v>
      </c>
      <c r="AJ24" s="59" t="s">
        <v>226</v>
      </c>
    </row>
    <row r="25" spans="1:36" s="3" customFormat="1" ht="18.75" customHeight="1" x14ac:dyDescent="0.35">
      <c r="A25" s="46"/>
      <c r="B25" s="46"/>
      <c r="C25" s="46"/>
      <c r="D25" s="46"/>
      <c r="E25" s="46"/>
      <c r="F25" s="46"/>
      <c r="G25" s="46"/>
      <c r="H25" s="46"/>
      <c r="I25" s="46"/>
      <c r="J25" s="46"/>
      <c r="K25" s="46"/>
      <c r="L25" s="46"/>
      <c r="M25" s="46"/>
      <c r="N25"/>
      <c r="O25"/>
      <c r="P25" s="11" t="s">
        <v>49</v>
      </c>
      <c r="Q25" s="47"/>
      <c r="R25" s="47"/>
      <c r="S25"/>
      <c r="X25"/>
      <c r="Y25"/>
      <c r="Z25"/>
      <c r="AE25" s="59" t="s">
        <v>267</v>
      </c>
      <c r="AF25" s="59" t="s">
        <v>338</v>
      </c>
      <c r="AG25" s="59" t="s">
        <v>119</v>
      </c>
      <c r="AI25" s="59" t="s">
        <v>171</v>
      </c>
      <c r="AJ25" s="59" t="s">
        <v>134</v>
      </c>
    </row>
    <row r="26" spans="1:36" s="6" customFormat="1" ht="18.75" customHeight="1" thickBot="1" x14ac:dyDescent="0.5">
      <c r="A26" s="174" t="s">
        <v>50</v>
      </c>
      <c r="B26" s="174"/>
      <c r="C26" s="174"/>
      <c r="D26" s="174"/>
      <c r="E26" s="174"/>
      <c r="F26" s="174"/>
      <c r="G26" s="174"/>
      <c r="H26" s="174"/>
      <c r="I26" s="174"/>
      <c r="J26" s="174"/>
      <c r="K26" s="174"/>
      <c r="L26" s="174"/>
      <c r="M26" s="46"/>
      <c r="N26" s="3"/>
      <c r="O26" s="174" t="s">
        <v>51</v>
      </c>
      <c r="P26" s="174"/>
      <c r="Q26" s="174"/>
      <c r="R26" s="174"/>
      <c r="S26"/>
      <c r="X26"/>
      <c r="Y26"/>
      <c r="Z26"/>
      <c r="AE26" s="59" t="s">
        <v>263</v>
      </c>
      <c r="AF26" s="59" t="s">
        <v>336</v>
      </c>
      <c r="AG26" s="59" t="s">
        <v>168</v>
      </c>
      <c r="AI26" s="59" t="s">
        <v>307</v>
      </c>
      <c r="AJ26" s="59" t="s">
        <v>355</v>
      </c>
    </row>
    <row r="27" spans="1:36" s="6" customFormat="1" ht="18.75" customHeight="1" x14ac:dyDescent="0.45">
      <c r="A27" s="67" t="s">
        <v>0</v>
      </c>
      <c r="B27" s="146" t="s">
        <v>1</v>
      </c>
      <c r="C27" s="146"/>
      <c r="D27" s="146"/>
      <c r="E27" s="67" t="s">
        <v>2</v>
      </c>
      <c r="F27" s="67" t="s">
        <v>3</v>
      </c>
      <c r="G27" s="20"/>
      <c r="I27" s="171" t="s">
        <v>2</v>
      </c>
      <c r="J27" s="172"/>
      <c r="K27" s="175" t="s">
        <v>3</v>
      </c>
      <c r="L27" s="176"/>
      <c r="O27" s="207" t="s">
        <v>2</v>
      </c>
      <c r="P27" s="207"/>
      <c r="Q27" s="207" t="s">
        <v>3</v>
      </c>
      <c r="R27" s="207"/>
      <c r="S27"/>
      <c r="X27"/>
      <c r="Y27"/>
      <c r="Z27"/>
      <c r="AE27" s="59" t="s">
        <v>265</v>
      </c>
      <c r="AF27" s="59" t="s">
        <v>337</v>
      </c>
      <c r="AG27" s="59" t="s">
        <v>205</v>
      </c>
      <c r="AI27" s="59" t="s">
        <v>303</v>
      </c>
      <c r="AJ27" s="59" t="s">
        <v>353</v>
      </c>
    </row>
    <row r="28" spans="1:36" s="6" customFormat="1" ht="18.75" customHeight="1" x14ac:dyDescent="0.45">
      <c r="A28" s="16">
        <v>1</v>
      </c>
      <c r="B28" s="138"/>
      <c r="C28" s="139"/>
      <c r="D28" s="140"/>
      <c r="E28" s="17"/>
      <c r="F28" s="18" t="str">
        <f t="shared" ref="F28:F75" si="0">IF(E28&lt;&gt;"",1,"")</f>
        <v/>
      </c>
      <c r="G28" s="21"/>
      <c r="I28" s="85" t="s">
        <v>4</v>
      </c>
      <c r="J28" s="86"/>
      <c r="K28" s="167">
        <f>SUMIFS($F$28:$F$75,$E$28:$E$75,I28)</f>
        <v>0</v>
      </c>
      <c r="L28" s="168"/>
      <c r="O28" s="212" t="s">
        <v>4</v>
      </c>
      <c r="P28" s="212"/>
      <c r="Q28" s="141"/>
      <c r="R28" s="141"/>
      <c r="S28"/>
      <c r="X28"/>
      <c r="Y28" s="12"/>
      <c r="Z28" s="12"/>
      <c r="AA28" s="12"/>
      <c r="AB28" s="12"/>
      <c r="AC28" s="12"/>
      <c r="AE28" s="73" t="s">
        <v>141</v>
      </c>
      <c r="AF28" s="75" t="s">
        <v>149</v>
      </c>
      <c r="AG28" s="59" t="s">
        <v>206</v>
      </c>
      <c r="AH28" s="12"/>
      <c r="AI28" s="59" t="s">
        <v>305</v>
      </c>
      <c r="AJ28" s="59" t="s">
        <v>354</v>
      </c>
    </row>
    <row r="29" spans="1:36" s="6" customFormat="1" ht="18.75" customHeight="1" x14ac:dyDescent="0.45">
      <c r="A29" s="16">
        <v>2</v>
      </c>
      <c r="B29" s="138"/>
      <c r="C29" s="139"/>
      <c r="D29" s="140"/>
      <c r="E29" s="17"/>
      <c r="F29" s="18" t="str">
        <f t="shared" si="0"/>
        <v/>
      </c>
      <c r="G29" s="21"/>
      <c r="I29" s="85" t="s">
        <v>20</v>
      </c>
      <c r="J29" s="86"/>
      <c r="K29" s="167">
        <f t="shared" ref="K29:K55" si="1">SUMIFS($F$28:$F$75,$E$28:$E$75,I29)</f>
        <v>0</v>
      </c>
      <c r="L29" s="168"/>
      <c r="O29" s="212" t="s">
        <v>53</v>
      </c>
      <c r="P29" s="212"/>
      <c r="Q29" s="141"/>
      <c r="R29" s="141"/>
      <c r="S29"/>
      <c r="X29"/>
      <c r="Y29" s="12"/>
      <c r="Z29" s="12"/>
      <c r="AA29" s="12"/>
      <c r="AB29" s="12"/>
      <c r="AC29" s="12"/>
      <c r="AE29" s="73" t="s">
        <v>388</v>
      </c>
      <c r="AF29" s="75" t="s">
        <v>413</v>
      </c>
      <c r="AG29" s="59" t="s">
        <v>207</v>
      </c>
      <c r="AH29" s="12"/>
      <c r="AI29" s="73" t="s">
        <v>143</v>
      </c>
      <c r="AJ29" s="73" t="s">
        <v>151</v>
      </c>
    </row>
    <row r="30" spans="1:36" s="6" customFormat="1" ht="18.75" customHeight="1" x14ac:dyDescent="0.45">
      <c r="A30" s="16">
        <v>3</v>
      </c>
      <c r="B30" s="138"/>
      <c r="C30" s="139"/>
      <c r="D30" s="140"/>
      <c r="E30" s="17"/>
      <c r="F30" s="18" t="str">
        <f t="shared" si="0"/>
        <v/>
      </c>
      <c r="G30" s="21"/>
      <c r="I30" s="85" t="s">
        <v>21</v>
      </c>
      <c r="J30" s="86"/>
      <c r="K30" s="167">
        <f t="shared" si="1"/>
        <v>0</v>
      </c>
      <c r="L30" s="168"/>
      <c r="O30" s="212" t="s">
        <v>20</v>
      </c>
      <c r="P30" s="212"/>
      <c r="Q30" s="141"/>
      <c r="R30" s="141"/>
      <c r="S30"/>
      <c r="X30"/>
      <c r="Y30" s="12"/>
      <c r="Z30" s="12"/>
      <c r="AA30" s="12"/>
      <c r="AB30" s="12"/>
      <c r="AC30" s="12"/>
      <c r="AE30" s="73" t="s">
        <v>145</v>
      </c>
      <c r="AF30" s="75" t="s">
        <v>150</v>
      </c>
      <c r="AG30" s="59" t="s">
        <v>208</v>
      </c>
      <c r="AH30" s="12"/>
      <c r="AI30" s="73" t="s">
        <v>400</v>
      </c>
      <c r="AJ30" s="73" t="s">
        <v>403</v>
      </c>
    </row>
    <row r="31" spans="1:36" s="6" customFormat="1" ht="18.75" customHeight="1" x14ac:dyDescent="0.45">
      <c r="A31" s="16">
        <v>4</v>
      </c>
      <c r="B31" s="138"/>
      <c r="C31" s="139"/>
      <c r="D31" s="140"/>
      <c r="E31" s="17"/>
      <c r="F31" s="18" t="str">
        <f t="shared" si="0"/>
        <v/>
      </c>
      <c r="G31" s="21"/>
      <c r="I31" s="85" t="s">
        <v>22</v>
      </c>
      <c r="J31" s="86"/>
      <c r="K31" s="167">
        <f t="shared" si="1"/>
        <v>0</v>
      </c>
      <c r="L31" s="168"/>
      <c r="O31" s="212" t="s">
        <v>5</v>
      </c>
      <c r="P31" s="212"/>
      <c r="Q31" s="141"/>
      <c r="R31" s="141"/>
      <c r="S31"/>
      <c r="X31"/>
      <c r="Y31" s="12"/>
      <c r="Z31" s="12"/>
      <c r="AA31" s="12"/>
      <c r="AB31" s="12"/>
      <c r="AC31" s="12"/>
      <c r="AE31" s="73" t="s">
        <v>387</v>
      </c>
      <c r="AF31" s="75" t="s">
        <v>415</v>
      </c>
      <c r="AG31" s="59" t="s">
        <v>120</v>
      </c>
      <c r="AH31" s="12"/>
      <c r="AI31" s="73" t="s">
        <v>148</v>
      </c>
      <c r="AJ31" s="73" t="s">
        <v>152</v>
      </c>
    </row>
    <row r="32" spans="1:36" s="6" customFormat="1" ht="18.75" customHeight="1" x14ac:dyDescent="0.45">
      <c r="A32" s="16">
        <v>5</v>
      </c>
      <c r="B32" s="138"/>
      <c r="C32" s="139"/>
      <c r="D32" s="140"/>
      <c r="E32" s="17"/>
      <c r="F32" s="18" t="str">
        <f t="shared" si="0"/>
        <v/>
      </c>
      <c r="G32" s="21"/>
      <c r="I32" s="85" t="s">
        <v>5</v>
      </c>
      <c r="J32" s="86"/>
      <c r="K32" s="167">
        <f t="shared" si="1"/>
        <v>0</v>
      </c>
      <c r="L32" s="168"/>
      <c r="O32" s="212" t="s">
        <v>54</v>
      </c>
      <c r="P32" s="212"/>
      <c r="Q32" s="141"/>
      <c r="R32" s="141"/>
      <c r="S32"/>
      <c r="X32"/>
      <c r="Y32" s="12"/>
      <c r="Z32" s="12"/>
      <c r="AA32" s="12"/>
      <c r="AB32" s="12"/>
      <c r="AC32" s="12"/>
      <c r="AD32" s="12"/>
      <c r="AE32" s="71" t="s">
        <v>417</v>
      </c>
      <c r="AF32" s="79" t="s">
        <v>173</v>
      </c>
      <c r="AG32" s="59" t="s">
        <v>121</v>
      </c>
      <c r="AH32" s="12"/>
      <c r="AI32" s="73" t="s">
        <v>401</v>
      </c>
      <c r="AJ32" s="73" t="s">
        <v>405</v>
      </c>
    </row>
    <row r="33" spans="1:36" s="6" customFormat="1" ht="18.75" customHeight="1" x14ac:dyDescent="0.45">
      <c r="A33" s="16">
        <v>10</v>
      </c>
      <c r="B33" s="138"/>
      <c r="C33" s="139"/>
      <c r="D33" s="140"/>
      <c r="E33" s="17"/>
      <c r="F33" s="18" t="str">
        <f t="shared" si="0"/>
        <v/>
      </c>
      <c r="G33" s="21"/>
      <c r="I33" s="85" t="s">
        <v>23</v>
      </c>
      <c r="J33" s="86"/>
      <c r="K33" s="167">
        <f t="shared" si="1"/>
        <v>0</v>
      </c>
      <c r="L33" s="168"/>
      <c r="O33" s="212" t="s">
        <v>23</v>
      </c>
      <c r="P33" s="212"/>
      <c r="Q33" s="141"/>
      <c r="R33" s="141"/>
      <c r="S33"/>
      <c r="X33"/>
      <c r="Y33" s="12"/>
      <c r="Z33" s="12"/>
      <c r="AA33" s="12"/>
      <c r="AB33" s="12"/>
      <c r="AC33" s="12"/>
      <c r="AD33" s="12"/>
      <c r="AE33" s="71" t="s">
        <v>416</v>
      </c>
      <c r="AF33" s="79" t="s">
        <v>176</v>
      </c>
      <c r="AG33" s="59" t="s">
        <v>169</v>
      </c>
      <c r="AH33" s="12"/>
      <c r="AI33" s="73" t="s">
        <v>406</v>
      </c>
      <c r="AJ33" s="73" t="s">
        <v>180</v>
      </c>
    </row>
    <row r="34" spans="1:36" s="6" customFormat="1" ht="18.75" customHeight="1" x14ac:dyDescent="0.45">
      <c r="A34" s="16">
        <v>11</v>
      </c>
      <c r="B34" s="138"/>
      <c r="C34" s="139"/>
      <c r="D34" s="140"/>
      <c r="E34" s="17"/>
      <c r="F34" s="18" t="str">
        <f t="shared" si="0"/>
        <v/>
      </c>
      <c r="G34" s="21"/>
      <c r="I34" s="85" t="s">
        <v>24</v>
      </c>
      <c r="J34" s="86"/>
      <c r="K34" s="167">
        <f t="shared" si="1"/>
        <v>0</v>
      </c>
      <c r="L34" s="168"/>
      <c r="O34" s="212" t="s">
        <v>6</v>
      </c>
      <c r="P34" s="212"/>
      <c r="Q34" s="141"/>
      <c r="R34" s="141"/>
      <c r="S34"/>
      <c r="X34"/>
      <c r="Y34" s="12"/>
      <c r="Z34" s="12"/>
      <c r="AA34" s="12"/>
      <c r="AB34" s="12"/>
      <c r="AC34" s="12"/>
      <c r="AD34" s="12"/>
      <c r="AE34" s="71" t="s">
        <v>174</v>
      </c>
      <c r="AF34" s="79" t="s">
        <v>175</v>
      </c>
      <c r="AG34" s="59" t="s">
        <v>97</v>
      </c>
      <c r="AH34" s="12"/>
      <c r="AI34" s="73" t="s">
        <v>407</v>
      </c>
      <c r="AJ34" s="73" t="s">
        <v>179</v>
      </c>
    </row>
    <row r="35" spans="1:36" s="6" customFormat="1" ht="18.75" customHeight="1" x14ac:dyDescent="0.45">
      <c r="A35" s="16">
        <v>12</v>
      </c>
      <c r="B35" s="138"/>
      <c r="C35" s="139"/>
      <c r="D35" s="140"/>
      <c r="E35" s="17"/>
      <c r="F35" s="18" t="str">
        <f t="shared" si="0"/>
        <v/>
      </c>
      <c r="G35" s="21"/>
      <c r="I35" s="85" t="s">
        <v>25</v>
      </c>
      <c r="J35" s="86"/>
      <c r="K35" s="167">
        <f t="shared" si="1"/>
        <v>0</v>
      </c>
      <c r="L35" s="168"/>
      <c r="O35" s="212" t="s">
        <v>55</v>
      </c>
      <c r="P35" s="212"/>
      <c r="Q35" s="141"/>
      <c r="R35" s="141"/>
      <c r="S35"/>
      <c r="Y35" s="12"/>
      <c r="Z35" s="12"/>
      <c r="AA35" s="12"/>
      <c r="AB35" s="12"/>
      <c r="AC35" s="12"/>
      <c r="AD35" s="12"/>
      <c r="AE35" s="71" t="s">
        <v>473</v>
      </c>
      <c r="AF35" s="79" t="s">
        <v>474</v>
      </c>
      <c r="AG35" s="59" t="s">
        <v>98</v>
      </c>
      <c r="AH35" s="12"/>
      <c r="AI35" s="73" t="s">
        <v>177</v>
      </c>
      <c r="AJ35" s="73" t="s">
        <v>178</v>
      </c>
    </row>
    <row r="36" spans="1:36" s="6" customFormat="1" ht="18.75" customHeight="1" x14ac:dyDescent="0.45">
      <c r="A36" s="16">
        <v>13</v>
      </c>
      <c r="B36" s="138"/>
      <c r="C36" s="139"/>
      <c r="D36" s="140"/>
      <c r="E36" s="17"/>
      <c r="F36" s="18" t="str">
        <f t="shared" si="0"/>
        <v/>
      </c>
      <c r="G36" s="21"/>
      <c r="I36" s="85" t="s">
        <v>6</v>
      </c>
      <c r="J36" s="86"/>
      <c r="K36" s="167">
        <f t="shared" si="1"/>
        <v>0</v>
      </c>
      <c r="L36" s="168"/>
      <c r="O36" s="212" t="s">
        <v>26</v>
      </c>
      <c r="P36" s="212"/>
      <c r="Q36" s="141"/>
      <c r="R36" s="141"/>
      <c r="Y36" s="12"/>
      <c r="Z36" s="12"/>
      <c r="AA36" s="12"/>
      <c r="AB36" s="12"/>
      <c r="AC36" s="12"/>
      <c r="AD36" s="12"/>
      <c r="AE36" s="71" t="s">
        <v>470</v>
      </c>
      <c r="AF36" s="79" t="s">
        <v>475</v>
      </c>
      <c r="AG36" s="59" t="s">
        <v>209</v>
      </c>
      <c r="AH36" s="12"/>
      <c r="AI36" s="73" t="s">
        <v>483</v>
      </c>
      <c r="AJ36" s="73" t="s">
        <v>482</v>
      </c>
    </row>
    <row r="37" spans="1:36" s="6" customFormat="1" ht="18.75" customHeight="1" x14ac:dyDescent="0.45">
      <c r="A37" s="16">
        <v>14</v>
      </c>
      <c r="B37" s="138"/>
      <c r="C37" s="139"/>
      <c r="D37" s="140"/>
      <c r="E37" s="17"/>
      <c r="F37" s="18" t="str">
        <f t="shared" si="0"/>
        <v/>
      </c>
      <c r="G37" s="21"/>
      <c r="I37" s="85" t="s">
        <v>26</v>
      </c>
      <c r="J37" s="86"/>
      <c r="K37" s="167">
        <f t="shared" si="1"/>
        <v>0</v>
      </c>
      <c r="L37" s="168"/>
      <c r="O37" s="212" t="s">
        <v>7</v>
      </c>
      <c r="P37" s="212"/>
      <c r="Q37" s="141"/>
      <c r="R37" s="141"/>
      <c r="Y37" s="12"/>
      <c r="Z37" s="12"/>
      <c r="AA37" s="12"/>
      <c r="AB37" s="12"/>
      <c r="AC37" s="12"/>
      <c r="AD37" s="12"/>
      <c r="AE37" s="73" t="s">
        <v>439</v>
      </c>
      <c r="AF37" s="75" t="s">
        <v>444</v>
      </c>
      <c r="AG37" s="59" t="s">
        <v>122</v>
      </c>
      <c r="AH37" s="12"/>
      <c r="AI37" s="73" t="s">
        <v>478</v>
      </c>
      <c r="AJ37" s="73" t="s">
        <v>481</v>
      </c>
    </row>
    <row r="38" spans="1:36" s="6" customFormat="1" ht="18.75" customHeight="1" x14ac:dyDescent="0.45">
      <c r="A38" s="16">
        <v>15</v>
      </c>
      <c r="B38" s="138"/>
      <c r="C38" s="139"/>
      <c r="D38" s="140"/>
      <c r="E38" s="17"/>
      <c r="F38" s="18" t="str">
        <f t="shared" si="0"/>
        <v/>
      </c>
      <c r="G38" s="21"/>
      <c r="I38" s="85" t="s">
        <v>27</v>
      </c>
      <c r="J38" s="86"/>
      <c r="K38" s="167">
        <f t="shared" si="1"/>
        <v>0</v>
      </c>
      <c r="L38" s="168"/>
      <c r="O38" s="212" t="s">
        <v>56</v>
      </c>
      <c r="P38" s="212"/>
      <c r="Q38" s="141"/>
      <c r="R38" s="141"/>
      <c r="Y38" s="12"/>
      <c r="Z38" s="12"/>
      <c r="AA38" s="12"/>
      <c r="AB38" s="12"/>
      <c r="AC38" s="12"/>
      <c r="AD38" s="12"/>
      <c r="AE38" s="12"/>
      <c r="AF38" s="12"/>
      <c r="AG38" s="59" t="s">
        <v>123</v>
      </c>
      <c r="AH38" s="12"/>
      <c r="AI38" s="73" t="s">
        <v>441</v>
      </c>
      <c r="AJ38" s="75" t="s">
        <v>443</v>
      </c>
    </row>
    <row r="39" spans="1:36" s="6" customFormat="1" ht="18.75" customHeight="1" x14ac:dyDescent="0.45">
      <c r="A39" s="16">
        <v>20</v>
      </c>
      <c r="B39" s="138"/>
      <c r="C39" s="139"/>
      <c r="D39" s="140"/>
      <c r="E39" s="17"/>
      <c r="F39" s="18" t="str">
        <f t="shared" si="0"/>
        <v/>
      </c>
      <c r="G39" s="21"/>
      <c r="I39" s="85" t="s">
        <v>28</v>
      </c>
      <c r="J39" s="86"/>
      <c r="K39" s="167">
        <f t="shared" si="1"/>
        <v>0</v>
      </c>
      <c r="L39" s="168"/>
      <c r="O39" s="212" t="s">
        <v>29</v>
      </c>
      <c r="P39" s="212"/>
      <c r="Q39" s="141"/>
      <c r="R39" s="141"/>
      <c r="Y39" s="12"/>
      <c r="Z39" s="12"/>
      <c r="AA39" s="12"/>
      <c r="AB39" s="12"/>
      <c r="AC39" s="12"/>
      <c r="AD39" s="12"/>
      <c r="AE39" s="12"/>
      <c r="AF39" s="12"/>
      <c r="AG39" s="59" t="s">
        <v>102</v>
      </c>
      <c r="AH39" s="12"/>
      <c r="AI39" s="12"/>
    </row>
    <row r="40" spans="1:36" s="6" customFormat="1" ht="18.75" customHeight="1" x14ac:dyDescent="0.45">
      <c r="A40" s="16">
        <v>21</v>
      </c>
      <c r="B40" s="138"/>
      <c r="C40" s="139"/>
      <c r="D40" s="140"/>
      <c r="E40" s="17"/>
      <c r="F40" s="18" t="str">
        <f t="shared" si="0"/>
        <v/>
      </c>
      <c r="G40" s="21"/>
      <c r="I40" s="85" t="s">
        <v>7</v>
      </c>
      <c r="J40" s="86"/>
      <c r="K40" s="167">
        <f t="shared" si="1"/>
        <v>0</v>
      </c>
      <c r="L40" s="168"/>
      <c r="O40" s="212" t="s">
        <v>8</v>
      </c>
      <c r="P40" s="212"/>
      <c r="Q40" s="141"/>
      <c r="R40" s="141"/>
      <c r="Y40" s="12"/>
      <c r="Z40" s="12"/>
      <c r="AA40" s="12"/>
      <c r="AB40" s="12"/>
      <c r="AC40" s="12"/>
      <c r="AD40" s="12"/>
      <c r="AE40" s="12"/>
      <c r="AF40" s="12"/>
      <c r="AG40" s="59" t="s">
        <v>124</v>
      </c>
      <c r="AH40" s="12"/>
      <c r="AI40" s="12"/>
    </row>
    <row r="41" spans="1:36" s="6" customFormat="1" ht="18.75" customHeight="1" x14ac:dyDescent="0.45">
      <c r="A41" s="16">
        <v>22</v>
      </c>
      <c r="B41" s="138"/>
      <c r="C41" s="139"/>
      <c r="D41" s="140"/>
      <c r="E41" s="17"/>
      <c r="F41" s="18" t="str">
        <f t="shared" si="0"/>
        <v/>
      </c>
      <c r="G41" s="21"/>
      <c r="I41" s="85" t="s">
        <v>29</v>
      </c>
      <c r="J41" s="86"/>
      <c r="K41" s="167">
        <f t="shared" si="1"/>
        <v>0</v>
      </c>
      <c r="L41" s="168"/>
      <c r="O41" s="212" t="s">
        <v>57</v>
      </c>
      <c r="P41" s="212"/>
      <c r="Q41" s="141"/>
      <c r="R41" s="141"/>
      <c r="Y41" s="12"/>
      <c r="Z41" s="12"/>
      <c r="AA41" s="12"/>
      <c r="AB41" s="12"/>
      <c r="AC41" s="12"/>
      <c r="AD41" s="12"/>
      <c r="AE41" s="12"/>
      <c r="AF41" s="12"/>
      <c r="AG41" s="12"/>
      <c r="AH41" s="12"/>
      <c r="AI41" s="12"/>
    </row>
    <row r="42" spans="1:36" s="6" customFormat="1" ht="18.75" customHeight="1" x14ac:dyDescent="0.45">
      <c r="A42" s="16">
        <v>23</v>
      </c>
      <c r="B42" s="138"/>
      <c r="C42" s="139"/>
      <c r="D42" s="140"/>
      <c r="E42" s="17"/>
      <c r="F42" s="18" t="str">
        <f t="shared" si="0"/>
        <v/>
      </c>
      <c r="G42" s="21"/>
      <c r="I42" s="85" t="s">
        <v>30</v>
      </c>
      <c r="J42" s="86"/>
      <c r="K42" s="167">
        <f t="shared" si="1"/>
        <v>0</v>
      </c>
      <c r="L42" s="168"/>
      <c r="O42" s="212" t="s">
        <v>32</v>
      </c>
      <c r="P42" s="212"/>
      <c r="Q42" s="141"/>
      <c r="R42" s="141"/>
      <c r="Y42" s="12"/>
      <c r="Z42" s="12"/>
      <c r="AA42" s="12"/>
      <c r="AB42" s="12"/>
      <c r="AC42" s="12"/>
      <c r="AD42" s="12"/>
      <c r="AE42" s="12"/>
      <c r="AF42" s="12"/>
      <c r="AG42" s="12"/>
      <c r="AH42" s="12"/>
      <c r="AI42" s="12"/>
    </row>
    <row r="43" spans="1:36" s="6" customFormat="1" ht="18.75" customHeight="1" x14ac:dyDescent="0.45">
      <c r="A43" s="16">
        <v>24</v>
      </c>
      <c r="B43" s="138"/>
      <c r="C43" s="139"/>
      <c r="D43" s="140"/>
      <c r="E43" s="17"/>
      <c r="F43" s="18" t="str">
        <f t="shared" si="0"/>
        <v/>
      </c>
      <c r="G43" s="21"/>
      <c r="I43" s="85" t="s">
        <v>31</v>
      </c>
      <c r="J43" s="86"/>
      <c r="K43" s="167">
        <f t="shared" si="1"/>
        <v>0</v>
      </c>
      <c r="L43" s="168"/>
      <c r="O43" s="212" t="s">
        <v>9</v>
      </c>
      <c r="P43" s="212"/>
      <c r="Q43" s="141"/>
      <c r="R43" s="141"/>
      <c r="Y43" s="12"/>
      <c r="Z43" s="12"/>
      <c r="AA43" s="12"/>
      <c r="AB43" s="12"/>
      <c r="AC43" s="12"/>
      <c r="AD43" s="12"/>
      <c r="AE43" s="12"/>
      <c r="AF43" s="12"/>
      <c r="AG43" s="12"/>
      <c r="AH43" s="12"/>
      <c r="AI43" s="12"/>
    </row>
    <row r="44" spans="1:36" s="6" customFormat="1" ht="18.75" customHeight="1" x14ac:dyDescent="0.45">
      <c r="A44" s="16">
        <v>25</v>
      </c>
      <c r="B44" s="138"/>
      <c r="C44" s="139"/>
      <c r="D44" s="140"/>
      <c r="E44" s="17"/>
      <c r="F44" s="18" t="str">
        <f t="shared" si="0"/>
        <v/>
      </c>
      <c r="G44" s="21"/>
      <c r="I44" s="85" t="s">
        <v>8</v>
      </c>
      <c r="J44" s="86"/>
      <c r="K44" s="167">
        <f t="shared" si="1"/>
        <v>0</v>
      </c>
      <c r="L44" s="168"/>
      <c r="O44" s="212" t="s">
        <v>58</v>
      </c>
      <c r="P44" s="212"/>
      <c r="Q44" s="141"/>
      <c r="R44" s="141"/>
      <c r="Y44" s="12"/>
      <c r="Z44" s="12"/>
      <c r="AA44" s="12"/>
      <c r="AB44" s="12"/>
      <c r="AC44" s="12"/>
      <c r="AD44" s="12"/>
      <c r="AG44" s="12"/>
      <c r="AH44" s="12"/>
      <c r="AI44" s="12"/>
    </row>
    <row r="45" spans="1:36" s="6" customFormat="1" ht="18.75" customHeight="1" x14ac:dyDescent="0.45">
      <c r="A45" s="16">
        <v>30</v>
      </c>
      <c r="B45" s="138"/>
      <c r="C45" s="139"/>
      <c r="D45" s="140"/>
      <c r="E45" s="17"/>
      <c r="F45" s="18" t="str">
        <f t="shared" si="0"/>
        <v/>
      </c>
      <c r="G45" s="21"/>
      <c r="I45" s="85" t="s">
        <v>32</v>
      </c>
      <c r="J45" s="86"/>
      <c r="K45" s="167">
        <f t="shared" si="1"/>
        <v>0</v>
      </c>
      <c r="L45" s="168"/>
      <c r="O45" s="212" t="s">
        <v>35</v>
      </c>
      <c r="P45" s="212"/>
      <c r="Q45" s="141"/>
      <c r="R45" s="141"/>
      <c r="Y45" s="12"/>
      <c r="Z45" s="12"/>
      <c r="AA45" s="12"/>
      <c r="AB45" s="12"/>
      <c r="AC45" s="12"/>
      <c r="AD45" s="12"/>
      <c r="AG45" s="12"/>
      <c r="AH45" s="12"/>
    </row>
    <row r="46" spans="1:36" s="6" customFormat="1" ht="18.75" customHeight="1" x14ac:dyDescent="0.45">
      <c r="A46" s="16">
        <v>31</v>
      </c>
      <c r="B46" s="138"/>
      <c r="C46" s="139"/>
      <c r="D46" s="140"/>
      <c r="E46" s="17"/>
      <c r="F46" s="18" t="str">
        <f t="shared" si="0"/>
        <v/>
      </c>
      <c r="G46" s="21"/>
      <c r="I46" s="85" t="s">
        <v>33</v>
      </c>
      <c r="J46" s="86"/>
      <c r="K46" s="167">
        <f t="shared" si="1"/>
        <v>0</v>
      </c>
      <c r="L46" s="168"/>
      <c r="O46" s="212" t="s">
        <v>10</v>
      </c>
      <c r="P46" s="212"/>
      <c r="Q46" s="141"/>
      <c r="R46" s="141"/>
      <c r="Y46" s="12"/>
      <c r="Z46" s="12"/>
      <c r="AA46" s="12"/>
      <c r="AB46" s="12"/>
      <c r="AC46" s="12"/>
      <c r="AD46" s="12"/>
      <c r="AG46" s="12"/>
      <c r="AH46" s="12"/>
    </row>
    <row r="47" spans="1:36" s="6" customFormat="1" ht="18.75" customHeight="1" x14ac:dyDescent="0.45">
      <c r="A47" s="16">
        <v>32</v>
      </c>
      <c r="B47" s="138"/>
      <c r="C47" s="139"/>
      <c r="D47" s="140"/>
      <c r="E47" s="17"/>
      <c r="F47" s="18" t="str">
        <f t="shared" si="0"/>
        <v/>
      </c>
      <c r="G47" s="21"/>
      <c r="I47" s="85" t="s">
        <v>34</v>
      </c>
      <c r="J47" s="86"/>
      <c r="K47" s="167">
        <f t="shared" si="1"/>
        <v>0</v>
      </c>
      <c r="L47" s="168"/>
      <c r="O47" s="212" t="s">
        <v>59</v>
      </c>
      <c r="P47" s="212"/>
      <c r="Q47" s="141"/>
      <c r="R47" s="141"/>
      <c r="Y47" s="12"/>
      <c r="Z47" s="12"/>
      <c r="AA47" s="12"/>
      <c r="AB47" s="12"/>
      <c r="AC47" s="12"/>
      <c r="AD47" s="12"/>
      <c r="AG47" s="12"/>
      <c r="AH47" s="12"/>
    </row>
    <row r="48" spans="1:36" s="6" customFormat="1" ht="18.75" customHeight="1" x14ac:dyDescent="0.45">
      <c r="A48" s="16">
        <v>33</v>
      </c>
      <c r="B48" s="138"/>
      <c r="C48" s="139"/>
      <c r="D48" s="140"/>
      <c r="E48" s="17"/>
      <c r="F48" s="18" t="str">
        <f t="shared" si="0"/>
        <v/>
      </c>
      <c r="G48" s="21"/>
      <c r="I48" s="85" t="s">
        <v>9</v>
      </c>
      <c r="J48" s="86"/>
      <c r="K48" s="167">
        <f t="shared" si="1"/>
        <v>0</v>
      </c>
      <c r="L48" s="168"/>
      <c r="O48" s="212" t="s">
        <v>38</v>
      </c>
      <c r="P48" s="212"/>
      <c r="Q48" s="141"/>
      <c r="R48" s="141"/>
    </row>
    <row r="49" spans="1:18" s="6" customFormat="1" ht="18.75" customHeight="1" x14ac:dyDescent="0.45">
      <c r="A49" s="16">
        <v>34</v>
      </c>
      <c r="B49" s="138"/>
      <c r="C49" s="139"/>
      <c r="D49" s="140"/>
      <c r="E49" s="17"/>
      <c r="F49" s="18" t="str">
        <f t="shared" si="0"/>
        <v/>
      </c>
      <c r="G49" s="21"/>
      <c r="I49" s="85" t="s">
        <v>35</v>
      </c>
      <c r="J49" s="86"/>
      <c r="K49" s="167">
        <f t="shared" si="1"/>
        <v>0</v>
      </c>
      <c r="L49" s="168"/>
    </row>
    <row r="50" spans="1:18" s="6" customFormat="1" ht="18.75" customHeight="1" x14ac:dyDescent="0.45">
      <c r="A50" s="16">
        <v>35</v>
      </c>
      <c r="B50" s="138"/>
      <c r="C50" s="139"/>
      <c r="D50" s="140"/>
      <c r="E50" s="17"/>
      <c r="F50" s="18" t="str">
        <f t="shared" si="0"/>
        <v/>
      </c>
      <c r="G50" s="21"/>
      <c r="I50" s="85" t="s">
        <v>36</v>
      </c>
      <c r="J50" s="86"/>
      <c r="K50" s="167">
        <f t="shared" si="1"/>
        <v>0</v>
      </c>
      <c r="L50" s="168"/>
    </row>
    <row r="51" spans="1:18" s="6" customFormat="1" ht="18.75" customHeight="1" x14ac:dyDescent="0.45">
      <c r="A51" s="16">
        <v>40</v>
      </c>
      <c r="B51" s="138"/>
      <c r="C51" s="139"/>
      <c r="D51" s="140"/>
      <c r="E51" s="17"/>
      <c r="F51" s="18" t="str">
        <f t="shared" si="0"/>
        <v/>
      </c>
      <c r="G51" s="21"/>
      <c r="I51" s="85" t="s">
        <v>37</v>
      </c>
      <c r="J51" s="86"/>
      <c r="K51" s="167">
        <f t="shared" si="1"/>
        <v>0</v>
      </c>
      <c r="L51" s="168"/>
      <c r="O51" s="178" t="s">
        <v>12</v>
      </c>
      <c r="P51" s="179"/>
      <c r="Q51" s="178">
        <f>SUM(Q28:R48)</f>
        <v>0</v>
      </c>
      <c r="R51" s="179"/>
    </row>
    <row r="52" spans="1:18" s="6" customFormat="1" ht="18.75" customHeight="1" x14ac:dyDescent="0.45">
      <c r="A52" s="16">
        <v>41</v>
      </c>
      <c r="B52" s="138"/>
      <c r="C52" s="139"/>
      <c r="D52" s="140"/>
      <c r="E52" s="17"/>
      <c r="F52" s="18" t="str">
        <f t="shared" si="0"/>
        <v/>
      </c>
      <c r="G52" s="21"/>
      <c r="I52" s="85" t="s">
        <v>10</v>
      </c>
      <c r="J52" s="86"/>
      <c r="K52" s="167">
        <f t="shared" si="1"/>
        <v>0</v>
      </c>
      <c r="L52" s="168"/>
      <c r="O52" s="211"/>
      <c r="P52" s="211"/>
      <c r="Q52" s="184"/>
      <c r="R52" s="184"/>
    </row>
    <row r="53" spans="1:18" s="6" customFormat="1" ht="18.75" customHeight="1" x14ac:dyDescent="0.45">
      <c r="A53" s="16">
        <v>42</v>
      </c>
      <c r="B53" s="138"/>
      <c r="C53" s="139"/>
      <c r="D53" s="140"/>
      <c r="E53" s="17"/>
      <c r="F53" s="18" t="str">
        <f t="shared" si="0"/>
        <v/>
      </c>
      <c r="G53" s="21"/>
      <c r="I53" s="85" t="s">
        <v>38</v>
      </c>
      <c r="J53" s="86"/>
      <c r="K53" s="167">
        <f t="shared" si="1"/>
        <v>0</v>
      </c>
      <c r="L53" s="168"/>
      <c r="O53" s="142" t="s">
        <v>13</v>
      </c>
      <c r="P53" s="142"/>
      <c r="Q53" s="142"/>
      <c r="R53" s="57">
        <f>Q28+Q31+Q34+Q37+Q40+Q43+Q46</f>
        <v>0</v>
      </c>
    </row>
    <row r="54" spans="1:18" s="6" customFormat="1" ht="18.75" customHeight="1" x14ac:dyDescent="0.45">
      <c r="A54" s="16">
        <v>43</v>
      </c>
      <c r="B54" s="138"/>
      <c r="C54" s="139"/>
      <c r="D54" s="140"/>
      <c r="E54" s="17"/>
      <c r="F54" s="18" t="str">
        <f t="shared" si="0"/>
        <v/>
      </c>
      <c r="G54" s="21"/>
      <c r="I54" s="85" t="s">
        <v>39</v>
      </c>
      <c r="J54" s="86"/>
      <c r="K54" s="167">
        <f t="shared" si="1"/>
        <v>0</v>
      </c>
      <c r="L54" s="168"/>
      <c r="O54" s="142" t="s">
        <v>61</v>
      </c>
      <c r="P54" s="142"/>
      <c r="Q54" s="142"/>
      <c r="R54" s="57">
        <f>Q29+Q32+Q35+Q38+Q41+Q44+Q47</f>
        <v>0</v>
      </c>
    </row>
    <row r="55" spans="1:18" s="6" customFormat="1" ht="18.75" customHeight="1" x14ac:dyDescent="0.45">
      <c r="A55" s="16">
        <v>44</v>
      </c>
      <c r="B55" s="138"/>
      <c r="C55" s="139"/>
      <c r="D55" s="140"/>
      <c r="E55" s="17"/>
      <c r="F55" s="18" t="str">
        <f t="shared" si="0"/>
        <v/>
      </c>
      <c r="G55" s="21"/>
      <c r="I55" s="85" t="s">
        <v>40</v>
      </c>
      <c r="J55" s="86"/>
      <c r="K55" s="167">
        <f t="shared" si="1"/>
        <v>0</v>
      </c>
      <c r="L55" s="168"/>
      <c r="O55" s="142" t="s">
        <v>14</v>
      </c>
      <c r="P55" s="142"/>
      <c r="Q55" s="142"/>
      <c r="R55" s="57">
        <f>Q30+Q33+Q36+Q39+Q42+Q45+Q48</f>
        <v>0</v>
      </c>
    </row>
    <row r="56" spans="1:18" s="6" customFormat="1" ht="18.75" customHeight="1" x14ac:dyDescent="0.45">
      <c r="A56" s="16">
        <v>45</v>
      </c>
      <c r="B56" s="138"/>
      <c r="C56" s="139"/>
      <c r="D56" s="140"/>
      <c r="E56" s="17"/>
      <c r="F56" s="18" t="str">
        <f t="shared" si="0"/>
        <v/>
      </c>
      <c r="G56" s="21"/>
      <c r="I56" s="184"/>
      <c r="J56" s="184"/>
      <c r="K56" s="183"/>
      <c r="L56" s="183"/>
      <c r="O56" s="180" t="s">
        <v>52</v>
      </c>
      <c r="P56" s="208"/>
      <c r="Q56" s="181"/>
      <c r="R56" s="57">
        <f>SUM(R53:R55)</f>
        <v>0</v>
      </c>
    </row>
    <row r="57" spans="1:18" s="6" customFormat="1" ht="18.75" customHeight="1" x14ac:dyDescent="0.45">
      <c r="A57" s="16">
        <v>50</v>
      </c>
      <c r="B57" s="138"/>
      <c r="C57" s="139"/>
      <c r="D57" s="140"/>
      <c r="E57" s="17"/>
      <c r="F57" s="18" t="str">
        <f t="shared" si="0"/>
        <v/>
      </c>
      <c r="G57" s="21"/>
      <c r="I57" s="184"/>
      <c r="J57" s="184"/>
      <c r="K57" s="183"/>
      <c r="L57" s="183"/>
    </row>
    <row r="58" spans="1:18" s="6" customFormat="1" ht="18.75" customHeight="1" x14ac:dyDescent="0.45">
      <c r="A58" s="16">
        <v>51</v>
      </c>
      <c r="B58" s="138"/>
      <c r="C58" s="139"/>
      <c r="D58" s="140"/>
      <c r="E58" s="17"/>
      <c r="F58" s="18" t="str">
        <f t="shared" si="0"/>
        <v/>
      </c>
      <c r="G58" s="21"/>
      <c r="I58" s="178" t="s">
        <v>12</v>
      </c>
      <c r="J58" s="179"/>
      <c r="K58" s="178">
        <f>SUM(K28:L55)</f>
        <v>0</v>
      </c>
      <c r="L58" s="179"/>
    </row>
    <row r="59" spans="1:18" s="6" customFormat="1" ht="18.75" customHeight="1" x14ac:dyDescent="0.45">
      <c r="A59" s="16">
        <v>52</v>
      </c>
      <c r="B59" s="138"/>
      <c r="C59" s="139"/>
      <c r="D59" s="140"/>
      <c r="E59" s="17"/>
      <c r="F59" s="18" t="str">
        <f t="shared" si="0"/>
        <v/>
      </c>
      <c r="G59" s="21"/>
      <c r="I59" s="1"/>
      <c r="J59" s="1"/>
      <c r="K59" s="48"/>
      <c r="L59" s="1"/>
    </row>
    <row r="60" spans="1:18" s="6" customFormat="1" ht="18.75" customHeight="1" x14ac:dyDescent="0.45">
      <c r="A60" s="16">
        <v>53</v>
      </c>
      <c r="B60" s="138"/>
      <c r="C60" s="139"/>
      <c r="D60" s="140"/>
      <c r="E60" s="17"/>
      <c r="F60" s="18" t="str">
        <f t="shared" si="0"/>
        <v/>
      </c>
      <c r="G60" s="21"/>
      <c r="I60" s="83" t="s">
        <v>13</v>
      </c>
      <c r="J60" s="185"/>
      <c r="K60" s="185"/>
      <c r="L60" s="84"/>
      <c r="M60" s="57">
        <f>K28+K32+K36+K40+K44+K48+K52</f>
        <v>0</v>
      </c>
      <c r="N60" s="49"/>
    </row>
    <row r="61" spans="1:18" s="6" customFormat="1" ht="18.75" customHeight="1" x14ac:dyDescent="0.45">
      <c r="A61" s="16">
        <v>54</v>
      </c>
      <c r="B61" s="138"/>
      <c r="C61" s="139"/>
      <c r="D61" s="140"/>
      <c r="E61" s="17"/>
      <c r="F61" s="18" t="str">
        <f t="shared" si="0"/>
        <v/>
      </c>
      <c r="G61" s="21"/>
      <c r="I61" s="83" t="s">
        <v>14</v>
      </c>
      <c r="J61" s="185"/>
      <c r="K61" s="185"/>
      <c r="L61" s="84"/>
      <c r="M61" s="57">
        <f t="shared" ref="M61:M63" si="2">K29+K33+K37+K41+K45+K49+K53</f>
        <v>0</v>
      </c>
      <c r="N61" s="49"/>
    </row>
    <row r="62" spans="1:18" s="6" customFormat="1" ht="18.75" customHeight="1" x14ac:dyDescent="0.45">
      <c r="A62" s="16">
        <v>55</v>
      </c>
      <c r="B62" s="138"/>
      <c r="C62" s="139"/>
      <c r="D62" s="140"/>
      <c r="E62" s="17"/>
      <c r="F62" s="18" t="str">
        <f t="shared" si="0"/>
        <v/>
      </c>
      <c r="G62" s="21"/>
      <c r="I62" s="83" t="s">
        <v>15</v>
      </c>
      <c r="J62" s="185"/>
      <c r="K62" s="185"/>
      <c r="L62" s="84"/>
      <c r="M62" s="57">
        <f t="shared" si="2"/>
        <v>0</v>
      </c>
      <c r="N62" s="49"/>
    </row>
    <row r="63" spans="1:18" s="6" customFormat="1" ht="18.75" customHeight="1" x14ac:dyDescent="0.45">
      <c r="A63" s="16">
        <v>0</v>
      </c>
      <c r="B63" s="138"/>
      <c r="C63" s="139"/>
      <c r="D63" s="140"/>
      <c r="E63" s="17"/>
      <c r="F63" s="18" t="str">
        <f t="shared" si="0"/>
        <v/>
      </c>
      <c r="G63" s="21"/>
      <c r="I63" s="142" t="s">
        <v>16</v>
      </c>
      <c r="J63" s="142"/>
      <c r="K63" s="142"/>
      <c r="L63" s="142"/>
      <c r="M63" s="57">
        <f t="shared" si="2"/>
        <v>0</v>
      </c>
      <c r="N63" s="49"/>
    </row>
    <row r="64" spans="1:18" s="6" customFormat="1" ht="18.75" customHeight="1" x14ac:dyDescent="0.45">
      <c r="A64" s="19" t="s">
        <v>19</v>
      </c>
      <c r="B64" s="138"/>
      <c r="C64" s="139"/>
      <c r="D64" s="140"/>
      <c r="E64" s="17"/>
      <c r="F64" s="18" t="str">
        <f t="shared" si="0"/>
        <v/>
      </c>
      <c r="G64" s="21"/>
      <c r="I64" s="169" t="s">
        <v>17</v>
      </c>
      <c r="J64" s="169"/>
      <c r="K64" s="169"/>
      <c r="L64" s="169"/>
      <c r="M64" s="57">
        <f>SUM(M60:M63)</f>
        <v>0</v>
      </c>
      <c r="N64" s="49"/>
    </row>
    <row r="65" spans="1:36" s="6" customFormat="1" ht="18.75" customHeight="1" x14ac:dyDescent="0.45">
      <c r="A65" s="143" t="s">
        <v>45</v>
      </c>
      <c r="B65" s="138"/>
      <c r="C65" s="139"/>
      <c r="D65" s="140"/>
      <c r="E65" s="17"/>
      <c r="F65" s="18" t="str">
        <f t="shared" si="0"/>
        <v/>
      </c>
      <c r="G65" s="21"/>
      <c r="I65" s="142" t="s">
        <v>18</v>
      </c>
      <c r="J65" s="142"/>
      <c r="K65" s="142"/>
      <c r="L65" s="142"/>
      <c r="M65" s="57">
        <f>COUNTA(B28:D75)</f>
        <v>0</v>
      </c>
      <c r="N65" s="49"/>
    </row>
    <row r="66" spans="1:36" s="6" customFormat="1" ht="18.75" customHeight="1" x14ac:dyDescent="0.45">
      <c r="A66" s="144"/>
      <c r="B66" s="138"/>
      <c r="C66" s="139"/>
      <c r="D66" s="140"/>
      <c r="E66" s="17"/>
      <c r="F66" s="18" t="str">
        <f t="shared" si="0"/>
        <v/>
      </c>
      <c r="G66" s="21"/>
      <c r="I66" s="142" t="s">
        <v>44</v>
      </c>
      <c r="J66" s="142"/>
      <c r="K66" s="142"/>
      <c r="L66" s="142"/>
      <c r="M66" s="57">
        <f>SUM(F65:F75)</f>
        <v>0</v>
      </c>
      <c r="N66" s="49"/>
    </row>
    <row r="67" spans="1:36" s="6" customFormat="1" ht="18.75" customHeight="1" x14ac:dyDescent="0.45">
      <c r="A67" s="144"/>
      <c r="B67" s="138"/>
      <c r="C67" s="139"/>
      <c r="D67" s="140"/>
      <c r="E67" s="17"/>
      <c r="F67" s="18" t="str">
        <f t="shared" si="0"/>
        <v/>
      </c>
      <c r="G67" s="21"/>
    </row>
    <row r="68" spans="1:36" s="6" customFormat="1" ht="18.75" customHeight="1" x14ac:dyDescent="0.45">
      <c r="A68" s="144"/>
      <c r="B68" s="138"/>
      <c r="C68" s="139"/>
      <c r="D68" s="140"/>
      <c r="E68" s="17"/>
      <c r="F68" s="18" t="str">
        <f t="shared" si="0"/>
        <v/>
      </c>
      <c r="G68" s="21"/>
    </row>
    <row r="69" spans="1:36" s="6" customFormat="1" ht="18.75" customHeight="1" x14ac:dyDescent="0.45">
      <c r="A69" s="144"/>
      <c r="B69" s="138"/>
      <c r="C69" s="139"/>
      <c r="D69" s="140"/>
      <c r="E69" s="17"/>
      <c r="F69" s="18" t="str">
        <f t="shared" si="0"/>
        <v/>
      </c>
      <c r="G69" s="21"/>
    </row>
    <row r="70" spans="1:36" s="6" customFormat="1" ht="18.75" customHeight="1" x14ac:dyDescent="0.45">
      <c r="A70" s="144"/>
      <c r="B70" s="138"/>
      <c r="C70" s="139"/>
      <c r="D70" s="140"/>
      <c r="E70" s="17"/>
      <c r="F70" s="18" t="str">
        <f t="shared" si="0"/>
        <v/>
      </c>
      <c r="G70" s="21"/>
    </row>
    <row r="71" spans="1:36" s="6" customFormat="1" ht="18.75" customHeight="1" x14ac:dyDescent="0.45">
      <c r="A71" s="144"/>
      <c r="B71" s="138"/>
      <c r="C71" s="139"/>
      <c r="D71" s="140"/>
      <c r="E71" s="17"/>
      <c r="F71" s="18" t="str">
        <f t="shared" si="0"/>
        <v/>
      </c>
      <c r="G71" s="7"/>
      <c r="H71" s="7"/>
      <c r="I71" s="7"/>
      <c r="O71" s="8"/>
      <c r="P71" s="8"/>
      <c r="Q71" s="8"/>
      <c r="AE71"/>
      <c r="AF71"/>
    </row>
    <row r="72" spans="1:36" s="6" customFormat="1" ht="18.75" customHeight="1" x14ac:dyDescent="0.45">
      <c r="A72" s="144"/>
      <c r="B72" s="138"/>
      <c r="C72" s="139"/>
      <c r="D72" s="140"/>
      <c r="E72" s="17"/>
      <c r="F72" s="18" t="str">
        <f t="shared" si="0"/>
        <v/>
      </c>
      <c r="G72" s="7"/>
      <c r="H72" s="7"/>
      <c r="I72" s="7"/>
      <c r="O72" s="8"/>
      <c r="P72" s="8"/>
      <c r="Q72" s="8"/>
      <c r="AE72"/>
      <c r="AF72"/>
      <c r="AI72"/>
      <c r="AJ72"/>
    </row>
    <row r="73" spans="1:36" s="6" customFormat="1" ht="18.75" customHeight="1" x14ac:dyDescent="0.45">
      <c r="A73" s="144"/>
      <c r="B73" s="138"/>
      <c r="C73" s="139"/>
      <c r="D73" s="140"/>
      <c r="E73" s="17"/>
      <c r="F73" s="18" t="str">
        <f t="shared" si="0"/>
        <v/>
      </c>
      <c r="G73" s="7"/>
      <c r="H73" s="7"/>
      <c r="I73" s="7"/>
      <c r="O73" s="8"/>
      <c r="P73" s="8"/>
      <c r="Q73" s="8"/>
      <c r="AE73"/>
      <c r="AF73"/>
      <c r="AI73"/>
      <c r="AJ73"/>
    </row>
    <row r="74" spans="1:36" s="6" customFormat="1" ht="18.75" customHeight="1" x14ac:dyDescent="0.45">
      <c r="A74" s="144"/>
      <c r="B74" s="138"/>
      <c r="C74" s="139"/>
      <c r="D74" s="140"/>
      <c r="E74" s="17"/>
      <c r="F74" s="18" t="str">
        <f t="shared" si="0"/>
        <v/>
      </c>
      <c r="G74" s="7"/>
      <c r="H74" s="7"/>
      <c r="I74" s="7"/>
      <c r="O74" s="8"/>
      <c r="P74" s="8"/>
      <c r="Q74" s="8"/>
      <c r="AE74"/>
      <c r="AF74"/>
      <c r="AI74"/>
      <c r="AJ74"/>
    </row>
    <row r="75" spans="1:36" ht="18.75" customHeight="1" x14ac:dyDescent="0.45">
      <c r="A75" s="145"/>
      <c r="B75" s="138"/>
      <c r="C75" s="139"/>
      <c r="D75" s="140"/>
      <c r="E75" s="17"/>
      <c r="F75" s="18" t="str">
        <f t="shared" si="0"/>
        <v/>
      </c>
      <c r="G75" s="6"/>
      <c r="H75" s="6"/>
      <c r="I75" s="6"/>
      <c r="J75" s="6"/>
      <c r="K75" s="6"/>
      <c r="L75" s="9"/>
      <c r="M75" s="6"/>
      <c r="N75" s="6"/>
      <c r="O75" s="6"/>
      <c r="P75" s="6"/>
      <c r="Q75" s="6"/>
      <c r="R75" s="6"/>
      <c r="S75" s="6"/>
    </row>
    <row r="76" spans="1:36" ht="18.75" customHeight="1" x14ac:dyDescent="0.5">
      <c r="E76" s="4"/>
      <c r="F76" s="4"/>
      <c r="G76" s="4"/>
      <c r="H76" s="4"/>
      <c r="I76" s="4"/>
      <c r="J76" s="4"/>
    </row>
    <row r="77" spans="1:36" ht="18.75" customHeight="1" x14ac:dyDescent="0.5">
      <c r="E77" s="4"/>
      <c r="F77" s="4"/>
      <c r="G77" s="4"/>
      <c r="H77" s="4"/>
      <c r="I77" s="4"/>
      <c r="J77" s="4"/>
    </row>
    <row r="78" spans="1:36" ht="18.75" customHeight="1" x14ac:dyDescent="0.5">
      <c r="E78" s="5"/>
      <c r="F78" s="5"/>
      <c r="G78" s="5"/>
      <c r="H78" s="5"/>
      <c r="I78" s="5"/>
      <c r="J78" s="5"/>
    </row>
    <row r="79" spans="1:36" ht="18.75" customHeight="1" x14ac:dyDescent="0.5">
      <c r="E79" s="5"/>
      <c r="F79" s="5"/>
      <c r="G79" s="5"/>
      <c r="H79" s="5"/>
      <c r="I79" s="5"/>
      <c r="J79" s="5"/>
    </row>
    <row r="80" spans="1:36" ht="18.75" customHeight="1" x14ac:dyDescent="0.5">
      <c r="E80" s="5"/>
      <c r="F80" s="5"/>
      <c r="G80" s="5"/>
      <c r="H80" s="5"/>
      <c r="I80" s="5"/>
      <c r="J80" s="5"/>
    </row>
    <row r="81" spans="5:10" ht="18.75" customHeight="1" x14ac:dyDescent="0.5">
      <c r="E81" s="5"/>
      <c r="F81" s="5"/>
      <c r="G81" s="5"/>
      <c r="H81" s="5"/>
      <c r="I81" s="5"/>
      <c r="J81" s="5"/>
    </row>
    <row r="82" spans="5:10" ht="18.75" customHeight="1" x14ac:dyDescent="0.5">
      <c r="E82" s="4"/>
      <c r="F82" s="4"/>
      <c r="G82" s="4"/>
      <c r="H82" s="4"/>
      <c r="I82" s="4"/>
      <c r="J82" s="4"/>
    </row>
    <row r="83" spans="5:10" ht="18.75" customHeight="1" x14ac:dyDescent="0.5">
      <c r="E83" s="4"/>
      <c r="F83" s="4"/>
      <c r="G83" s="4"/>
      <c r="H83" s="4"/>
      <c r="I83" s="4"/>
      <c r="J83" s="4"/>
    </row>
    <row r="84" spans="5:10" ht="18.75" customHeight="1" x14ac:dyDescent="0.35">
      <c r="E84" s="3"/>
      <c r="F84" s="3"/>
      <c r="G84" s="3"/>
      <c r="H84" s="3"/>
      <c r="I84" s="3"/>
      <c r="J84" s="3"/>
    </row>
    <row r="85" spans="5:10" ht="18.75" customHeight="1" x14ac:dyDescent="0.35">
      <c r="E85" s="3"/>
      <c r="F85" s="3"/>
      <c r="G85" s="3"/>
      <c r="H85" s="3"/>
      <c r="I85" s="3"/>
      <c r="J85" s="3"/>
    </row>
    <row r="86" spans="5:10" ht="18.75" customHeight="1" x14ac:dyDescent="0.35">
      <c r="E86" s="3"/>
      <c r="F86" s="3"/>
      <c r="G86" s="3"/>
      <c r="H86" s="3"/>
      <c r="I86" s="3"/>
      <c r="J86" s="3"/>
    </row>
    <row r="87" spans="5:10" ht="18.75" customHeight="1" x14ac:dyDescent="0.35">
      <c r="E87" s="3"/>
      <c r="F87" s="3"/>
      <c r="G87" s="3"/>
      <c r="H87" s="3"/>
      <c r="I87" s="3"/>
      <c r="J87" s="3"/>
    </row>
    <row r="88" spans="5:10" ht="18.75" customHeight="1" x14ac:dyDescent="0.3"/>
    <row r="89" spans="5:10" ht="18.75" customHeight="1" x14ac:dyDescent="0.3"/>
    <row r="90" spans="5:10" ht="18.75" customHeight="1" x14ac:dyDescent="0.3"/>
    <row r="91" spans="5:10" ht="18.75" customHeight="1" x14ac:dyDescent="0.3"/>
    <row r="92" spans="5:10" ht="18.75" customHeight="1" x14ac:dyDescent="0.3"/>
    <row r="93" spans="5:10" ht="18.75" customHeight="1" x14ac:dyDescent="0.3"/>
    <row r="94" spans="5:10" ht="18.75" customHeight="1" x14ac:dyDescent="0.3"/>
    <row r="95" spans="5:10" ht="18.75" customHeight="1" x14ac:dyDescent="0.3"/>
    <row r="96" spans="5:10" ht="18.75" customHeight="1" x14ac:dyDescent="0.3"/>
    <row r="97" ht="18.75" customHeight="1" x14ac:dyDescent="0.3"/>
  </sheetData>
  <dataConsolidate/>
  <mergeCells count="222">
    <mergeCell ref="C5:E5"/>
    <mergeCell ref="F5:L5"/>
    <mergeCell ref="C6:E6"/>
    <mergeCell ref="F6:L6"/>
    <mergeCell ref="C7:E7"/>
    <mergeCell ref="F7:L7"/>
    <mergeCell ref="A1:S1"/>
    <mergeCell ref="C2:E2"/>
    <mergeCell ref="F2:L2"/>
    <mergeCell ref="C3:E3"/>
    <mergeCell ref="F3:L3"/>
    <mergeCell ref="C4:E4"/>
    <mergeCell ref="F4:L4"/>
    <mergeCell ref="A14:B14"/>
    <mergeCell ref="C14:G14"/>
    <mergeCell ref="I14:J14"/>
    <mergeCell ref="K14:O14"/>
    <mergeCell ref="A15:B16"/>
    <mergeCell ref="C15:G16"/>
    <mergeCell ref="I15:J16"/>
    <mergeCell ref="K15:O16"/>
    <mergeCell ref="C8:E8"/>
    <mergeCell ref="F8:L8"/>
    <mergeCell ref="C9:E9"/>
    <mergeCell ref="F9:L9"/>
    <mergeCell ref="C10:E10"/>
    <mergeCell ref="F10:L12"/>
    <mergeCell ref="A17:B17"/>
    <mergeCell ref="C17:G17"/>
    <mergeCell ref="I17:J17"/>
    <mergeCell ref="K17:O17"/>
    <mergeCell ref="A18:B21"/>
    <mergeCell ref="C18:G19"/>
    <mergeCell ref="I18:J21"/>
    <mergeCell ref="K18:O19"/>
    <mergeCell ref="C20:D20"/>
    <mergeCell ref="F20:G20"/>
    <mergeCell ref="A22:B22"/>
    <mergeCell ref="C22:G22"/>
    <mergeCell ref="I22:J22"/>
    <mergeCell ref="K22:O22"/>
    <mergeCell ref="A26:L26"/>
    <mergeCell ref="O26:R26"/>
    <mergeCell ref="K20:L20"/>
    <mergeCell ref="N20:O20"/>
    <mergeCell ref="C21:D21"/>
    <mergeCell ref="F21:G21"/>
    <mergeCell ref="K21:L21"/>
    <mergeCell ref="N21:O21"/>
    <mergeCell ref="B27:D27"/>
    <mergeCell ref="I27:J27"/>
    <mergeCell ref="K27:L27"/>
    <mergeCell ref="O27:P27"/>
    <mergeCell ref="Q27:R27"/>
    <mergeCell ref="B28:D28"/>
    <mergeCell ref="I28:J28"/>
    <mergeCell ref="K28:L28"/>
    <mergeCell ref="O28:P28"/>
    <mergeCell ref="Q28:R28"/>
    <mergeCell ref="B29:D29"/>
    <mergeCell ref="I29:J29"/>
    <mergeCell ref="K29:L29"/>
    <mergeCell ref="O29:P29"/>
    <mergeCell ref="Q29:R29"/>
    <mergeCell ref="B30:D30"/>
    <mergeCell ref="I30:J30"/>
    <mergeCell ref="K30:L30"/>
    <mergeCell ref="O30:P30"/>
    <mergeCell ref="Q30:R30"/>
    <mergeCell ref="B31:D31"/>
    <mergeCell ref="I31:J31"/>
    <mergeCell ref="K31:L31"/>
    <mergeCell ref="O31:P31"/>
    <mergeCell ref="Q31:R31"/>
    <mergeCell ref="B32:D32"/>
    <mergeCell ref="I32:J32"/>
    <mergeCell ref="K32:L32"/>
    <mergeCell ref="O32:P32"/>
    <mergeCell ref="Q32:R32"/>
    <mergeCell ref="B33:D33"/>
    <mergeCell ref="I33:J33"/>
    <mergeCell ref="K33:L33"/>
    <mergeCell ref="O33:P33"/>
    <mergeCell ref="Q33:R33"/>
    <mergeCell ref="B34:D34"/>
    <mergeCell ref="I34:J34"/>
    <mergeCell ref="K34:L34"/>
    <mergeCell ref="O34:P34"/>
    <mergeCell ref="Q34:R34"/>
    <mergeCell ref="B35:D35"/>
    <mergeCell ref="I35:J35"/>
    <mergeCell ref="K35:L35"/>
    <mergeCell ref="O35:P35"/>
    <mergeCell ref="Q35:R35"/>
    <mergeCell ref="B36:D36"/>
    <mergeCell ref="I36:J36"/>
    <mergeCell ref="K36:L36"/>
    <mergeCell ref="O36:P36"/>
    <mergeCell ref="Q36:R36"/>
    <mergeCell ref="B37:D37"/>
    <mergeCell ref="I37:J37"/>
    <mergeCell ref="K37:L37"/>
    <mergeCell ref="O37:P37"/>
    <mergeCell ref="Q37:R37"/>
    <mergeCell ref="B38:D38"/>
    <mergeCell ref="I38:J38"/>
    <mergeCell ref="K38:L38"/>
    <mergeCell ref="O38:P38"/>
    <mergeCell ref="Q38:R38"/>
    <mergeCell ref="B39:D39"/>
    <mergeCell ref="I39:J39"/>
    <mergeCell ref="K39:L39"/>
    <mergeCell ref="O39:P39"/>
    <mergeCell ref="Q39:R39"/>
    <mergeCell ref="B40:D40"/>
    <mergeCell ref="I40:J40"/>
    <mergeCell ref="K40:L40"/>
    <mergeCell ref="O40:P40"/>
    <mergeCell ref="Q40:R40"/>
    <mergeCell ref="B41:D41"/>
    <mergeCell ref="I41:J41"/>
    <mergeCell ref="K41:L41"/>
    <mergeCell ref="O41:P41"/>
    <mergeCell ref="Q41:R41"/>
    <mergeCell ref="B42:D42"/>
    <mergeCell ref="I42:J42"/>
    <mergeCell ref="K42:L42"/>
    <mergeCell ref="O42:P42"/>
    <mergeCell ref="Q42:R42"/>
    <mergeCell ref="B43:D43"/>
    <mergeCell ref="I43:J43"/>
    <mergeCell ref="K43:L43"/>
    <mergeCell ref="O43:P43"/>
    <mergeCell ref="Q43:R43"/>
    <mergeCell ref="B44:D44"/>
    <mergeCell ref="I44:J44"/>
    <mergeCell ref="K44:L44"/>
    <mergeCell ref="O44:P44"/>
    <mergeCell ref="Q44:R44"/>
    <mergeCell ref="O47:P47"/>
    <mergeCell ref="Q47:R47"/>
    <mergeCell ref="B48:D48"/>
    <mergeCell ref="I48:J48"/>
    <mergeCell ref="K48:L48"/>
    <mergeCell ref="O48:P48"/>
    <mergeCell ref="Q48:R48"/>
    <mergeCell ref="B45:D45"/>
    <mergeCell ref="I45:J45"/>
    <mergeCell ref="K45:L45"/>
    <mergeCell ref="O45:P45"/>
    <mergeCell ref="Q45:R45"/>
    <mergeCell ref="B46:D46"/>
    <mergeCell ref="I46:J46"/>
    <mergeCell ref="K46:L46"/>
    <mergeCell ref="O46:P46"/>
    <mergeCell ref="Q46:R46"/>
    <mergeCell ref="B49:D49"/>
    <mergeCell ref="I49:J49"/>
    <mergeCell ref="K49:L49"/>
    <mergeCell ref="B50:D50"/>
    <mergeCell ref="I50:J50"/>
    <mergeCell ref="K50:L50"/>
    <mergeCell ref="B47:D47"/>
    <mergeCell ref="I47:J47"/>
    <mergeCell ref="K47:L47"/>
    <mergeCell ref="B51:D51"/>
    <mergeCell ref="I51:J51"/>
    <mergeCell ref="K51:L51"/>
    <mergeCell ref="O51:P51"/>
    <mergeCell ref="Q51:R51"/>
    <mergeCell ref="B52:D52"/>
    <mergeCell ref="I52:J52"/>
    <mergeCell ref="K52:L52"/>
    <mergeCell ref="O52:P52"/>
    <mergeCell ref="Q52:R52"/>
    <mergeCell ref="B55:D55"/>
    <mergeCell ref="I55:J55"/>
    <mergeCell ref="K55:L55"/>
    <mergeCell ref="O55:Q55"/>
    <mergeCell ref="B56:D56"/>
    <mergeCell ref="I56:J56"/>
    <mergeCell ref="K56:L56"/>
    <mergeCell ref="O56:Q56"/>
    <mergeCell ref="B53:D53"/>
    <mergeCell ref="I53:J53"/>
    <mergeCell ref="K53:L53"/>
    <mergeCell ref="O53:Q53"/>
    <mergeCell ref="B54:D54"/>
    <mergeCell ref="I54:J54"/>
    <mergeCell ref="K54:L54"/>
    <mergeCell ref="O54:Q54"/>
    <mergeCell ref="B59:D59"/>
    <mergeCell ref="B60:D60"/>
    <mergeCell ref="I60:L60"/>
    <mergeCell ref="B61:D61"/>
    <mergeCell ref="I61:L61"/>
    <mergeCell ref="B62:D62"/>
    <mergeCell ref="I62:L62"/>
    <mergeCell ref="B57:D57"/>
    <mergeCell ref="I57:J57"/>
    <mergeCell ref="K57:L57"/>
    <mergeCell ref="B58:D58"/>
    <mergeCell ref="I58:J58"/>
    <mergeCell ref="K58:L58"/>
    <mergeCell ref="I63:L63"/>
    <mergeCell ref="B64:D64"/>
    <mergeCell ref="I64:L64"/>
    <mergeCell ref="A65:A75"/>
    <mergeCell ref="B65:D65"/>
    <mergeCell ref="I65:L65"/>
    <mergeCell ref="B66:D66"/>
    <mergeCell ref="I66:L66"/>
    <mergeCell ref="B67:D67"/>
    <mergeCell ref="B74:D74"/>
    <mergeCell ref="B75:D75"/>
    <mergeCell ref="B68:D68"/>
    <mergeCell ref="B69:D69"/>
    <mergeCell ref="B70:D70"/>
    <mergeCell ref="B71:D71"/>
    <mergeCell ref="B72:D72"/>
    <mergeCell ref="B73:D73"/>
    <mergeCell ref="B63:D63"/>
  </mergeCells>
  <conditionalFormatting sqref="K14:O22">
    <cfRule type="cellIs" dxfId="1" priority="1" operator="equal">
      <formula>0</formula>
    </cfRule>
  </conditionalFormatting>
  <dataValidations count="3">
    <dataValidation type="list" allowBlank="1" showInputMessage="1" showErrorMessage="1" sqref="E28:E75" xr:uid="{06D60939-9D7F-4445-A852-01EC0207B63A}">
      <formula1>$I$28:$I$55</formula1>
    </dataValidation>
    <dataValidation type="list" allowBlank="1" showInputMessage="1" showErrorMessage="1" sqref="F4:L4" xr:uid="{C799787B-6474-4021-8A59-DD3441A16FE9}">
      <formula1>$AE$2:$AE$37</formula1>
    </dataValidation>
    <dataValidation type="list" allowBlank="1" showInputMessage="1" showErrorMessage="1" sqref="F7:L7" xr:uid="{6D77EC8C-104A-40C3-BCF0-1BBC1D63105A}">
      <formula1>$AI$2:$AI$38</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08721-2841-4282-AE50-334D74DE831C}">
  <sheetPr>
    <tabColor theme="0" tint="-0.34998626667073579"/>
  </sheetPr>
  <dimension ref="A1:AJ97"/>
  <sheetViews>
    <sheetView showGridLines="0" zoomScaleNormal="100" zoomScaleSheetLayoutView="40" zoomScalePageLayoutView="40" workbookViewId="0">
      <selection activeCell="B3" sqref="B3"/>
    </sheetView>
  </sheetViews>
  <sheetFormatPr defaultColWidth="8.85546875" defaultRowHeight="18.75" x14ac:dyDescent="0.3"/>
  <cols>
    <col min="1" max="1" width="8.85546875" style="1" customWidth="1"/>
    <col min="2" max="15" width="8.85546875" customWidth="1"/>
    <col min="16" max="16" width="8.85546875" style="2" customWidth="1"/>
    <col min="17" max="18" width="8.85546875" customWidth="1"/>
    <col min="20" max="23" width="8.85546875" customWidth="1"/>
    <col min="30" max="30" width="16.42578125" bestFit="1" customWidth="1"/>
    <col min="31" max="31" width="54.85546875" bestFit="1" customWidth="1"/>
    <col min="32" max="32" width="16.42578125" bestFit="1" customWidth="1"/>
    <col min="33" max="33" width="21" bestFit="1" customWidth="1"/>
    <col min="35" max="35" width="53.28515625" bestFit="1" customWidth="1"/>
    <col min="36" max="36" width="16.42578125" bestFit="1" customWidth="1"/>
  </cols>
  <sheetData>
    <row r="1" spans="1:36" ht="26.25" customHeight="1" thickBot="1" x14ac:dyDescent="0.35">
      <c r="A1" s="173" t="s">
        <v>377</v>
      </c>
      <c r="B1" s="173"/>
      <c r="C1" s="173"/>
      <c r="D1" s="173"/>
      <c r="E1" s="173"/>
      <c r="F1" s="173"/>
      <c r="G1" s="173"/>
      <c r="H1" s="173"/>
      <c r="I1" s="173"/>
      <c r="J1" s="173"/>
      <c r="K1" s="173"/>
      <c r="L1" s="173"/>
      <c r="M1" s="173"/>
      <c r="N1" s="173"/>
      <c r="O1" s="173"/>
      <c r="P1" s="173"/>
      <c r="Q1" s="173"/>
      <c r="R1" s="173"/>
      <c r="S1" s="173"/>
    </row>
    <row r="2" spans="1:36" x14ac:dyDescent="0.3">
      <c r="A2"/>
      <c r="C2" s="98" t="s">
        <v>46</v>
      </c>
      <c r="D2" s="99"/>
      <c r="E2" s="99"/>
      <c r="F2" s="104"/>
      <c r="G2" s="105"/>
      <c r="H2" s="105"/>
      <c r="I2" s="105"/>
      <c r="J2" s="105"/>
      <c r="K2" s="105"/>
      <c r="L2" s="106"/>
      <c r="N2" s="35"/>
      <c r="O2" s="35"/>
      <c r="AE2" s="50" t="s">
        <v>79</v>
      </c>
      <c r="AF2" s="34" t="s">
        <v>79</v>
      </c>
      <c r="AG2" s="34" t="s">
        <v>79</v>
      </c>
      <c r="AI2" s="50" t="s">
        <v>79</v>
      </c>
      <c r="AJ2" s="50" t="s">
        <v>79</v>
      </c>
    </row>
    <row r="3" spans="1:36" ht="18.75" customHeight="1" x14ac:dyDescent="0.25">
      <c r="A3"/>
      <c r="C3" s="100" t="s">
        <v>74</v>
      </c>
      <c r="D3" s="101"/>
      <c r="E3" s="101"/>
      <c r="F3" s="107"/>
      <c r="G3" s="108"/>
      <c r="H3" s="108"/>
      <c r="I3" s="108"/>
      <c r="J3" s="108"/>
      <c r="K3" s="108"/>
      <c r="L3" s="109"/>
      <c r="N3" s="35"/>
      <c r="O3" s="35"/>
      <c r="P3" s="39"/>
      <c r="Q3" s="39"/>
      <c r="R3" s="39"/>
      <c r="AE3" s="59" t="s">
        <v>172</v>
      </c>
      <c r="AF3" s="59" t="s">
        <v>138</v>
      </c>
      <c r="AG3" t="s">
        <v>210</v>
      </c>
      <c r="AI3" s="59" t="s">
        <v>172</v>
      </c>
      <c r="AJ3" s="59" t="s">
        <v>138</v>
      </c>
    </row>
    <row r="4" spans="1:36" ht="18.75" customHeight="1" x14ac:dyDescent="0.25">
      <c r="A4"/>
      <c r="C4" s="102" t="s">
        <v>105</v>
      </c>
      <c r="D4" s="103"/>
      <c r="E4" s="103"/>
      <c r="F4" s="110" t="s">
        <v>79</v>
      </c>
      <c r="G4" s="111"/>
      <c r="H4" s="111"/>
      <c r="I4" s="111"/>
      <c r="J4" s="111"/>
      <c r="K4" s="111"/>
      <c r="L4" s="112"/>
      <c r="N4" s="66"/>
      <c r="O4" s="66"/>
      <c r="P4" s="39"/>
      <c r="Q4" s="39"/>
      <c r="R4" s="39"/>
      <c r="AE4" s="59" t="s">
        <v>251</v>
      </c>
      <c r="AF4" s="59" t="s">
        <v>363</v>
      </c>
      <c r="AG4" s="59" t="s">
        <v>86</v>
      </c>
      <c r="AI4" s="59" t="s">
        <v>289</v>
      </c>
      <c r="AJ4" s="59" t="s">
        <v>370</v>
      </c>
    </row>
    <row r="5" spans="1:36" ht="18.75" customHeight="1" x14ac:dyDescent="0.25">
      <c r="A5"/>
      <c r="C5" s="100" t="s">
        <v>103</v>
      </c>
      <c r="D5" s="101"/>
      <c r="E5" s="101"/>
      <c r="F5" s="110" t="str">
        <f>VLOOKUP(F4,$AE$2:$AF$18,2,FALSE)</f>
        <v>_ _ _ _ _ _ _ _ _ _ _</v>
      </c>
      <c r="G5" s="111"/>
      <c r="H5" s="111"/>
      <c r="I5" s="111"/>
      <c r="J5" s="111"/>
      <c r="K5" s="111"/>
      <c r="L5" s="112"/>
      <c r="N5" s="66"/>
      <c r="O5" s="66"/>
      <c r="P5" s="39"/>
      <c r="Q5" s="39"/>
      <c r="R5" s="39"/>
      <c r="AE5" s="59" t="s">
        <v>273</v>
      </c>
      <c r="AF5" s="59" t="s">
        <v>367</v>
      </c>
      <c r="AG5" s="59" t="s">
        <v>110</v>
      </c>
      <c r="AI5" s="59" t="s">
        <v>313</v>
      </c>
      <c r="AJ5" s="59" t="s">
        <v>374</v>
      </c>
    </row>
    <row r="6" spans="1:36" ht="18.75" customHeight="1" x14ac:dyDescent="0.25">
      <c r="A6"/>
      <c r="C6" s="100" t="s">
        <v>47</v>
      </c>
      <c r="D6" s="101"/>
      <c r="E6" s="101"/>
      <c r="F6" s="110"/>
      <c r="G6" s="111"/>
      <c r="H6" s="111"/>
      <c r="I6" s="111"/>
      <c r="J6" s="111"/>
      <c r="K6" s="111"/>
      <c r="L6" s="112"/>
      <c r="N6" s="66"/>
      <c r="O6" s="66"/>
      <c r="P6" s="39"/>
      <c r="Q6" s="39"/>
      <c r="R6" s="39"/>
      <c r="AE6" s="59" t="s">
        <v>157</v>
      </c>
      <c r="AF6" s="59" t="s">
        <v>449</v>
      </c>
      <c r="AG6" s="59" t="s">
        <v>160</v>
      </c>
      <c r="AI6" s="59" t="s">
        <v>170</v>
      </c>
      <c r="AJ6" s="59" t="s">
        <v>139</v>
      </c>
    </row>
    <row r="7" spans="1:36" ht="18.75" customHeight="1" x14ac:dyDescent="0.25">
      <c r="A7"/>
      <c r="C7" s="102" t="s">
        <v>106</v>
      </c>
      <c r="D7" s="103"/>
      <c r="E7" s="103"/>
      <c r="F7" s="110" t="s">
        <v>79</v>
      </c>
      <c r="G7" s="111"/>
      <c r="H7" s="111"/>
      <c r="I7" s="111"/>
      <c r="J7" s="111"/>
      <c r="K7" s="111"/>
      <c r="L7" s="112"/>
      <c r="N7" s="66"/>
      <c r="O7" s="66"/>
      <c r="P7" s="39"/>
      <c r="Q7" s="39"/>
      <c r="R7" s="39"/>
      <c r="AE7" s="59" t="s">
        <v>277</v>
      </c>
      <c r="AF7" s="59" t="s">
        <v>369</v>
      </c>
      <c r="AG7" s="59" t="s">
        <v>111</v>
      </c>
      <c r="AI7" s="59" t="s">
        <v>317</v>
      </c>
      <c r="AJ7" s="59" t="s">
        <v>376</v>
      </c>
    </row>
    <row r="8" spans="1:36" ht="18.75" customHeight="1" x14ac:dyDescent="0.25">
      <c r="A8"/>
      <c r="C8" s="100" t="s">
        <v>103</v>
      </c>
      <c r="D8" s="101"/>
      <c r="E8" s="101"/>
      <c r="F8" s="110" t="str">
        <f>VLOOKUP(F7,$AI$2:$AJ$17,2,FALSE)</f>
        <v>_ _ _ _ _ _ _ _ _ _ _</v>
      </c>
      <c r="G8" s="111"/>
      <c r="H8" s="111"/>
      <c r="I8" s="111"/>
      <c r="J8" s="111"/>
      <c r="K8" s="111"/>
      <c r="L8" s="112"/>
      <c r="N8" s="66"/>
      <c r="O8" s="66"/>
      <c r="P8" s="39"/>
      <c r="Q8" s="39"/>
      <c r="R8" s="39"/>
      <c r="AE8" s="59" t="s">
        <v>275</v>
      </c>
      <c r="AF8" s="59" t="s">
        <v>368</v>
      </c>
      <c r="AG8" s="59" t="s">
        <v>204</v>
      </c>
      <c r="AI8" s="59" t="s">
        <v>315</v>
      </c>
      <c r="AJ8" s="59" t="s">
        <v>375</v>
      </c>
    </row>
    <row r="9" spans="1:36" ht="18.75" customHeight="1" x14ac:dyDescent="0.25">
      <c r="A9"/>
      <c r="C9" s="100" t="s">
        <v>47</v>
      </c>
      <c r="D9" s="101"/>
      <c r="E9" s="101"/>
      <c r="F9" s="110"/>
      <c r="G9" s="111"/>
      <c r="H9" s="111"/>
      <c r="I9" s="111"/>
      <c r="J9" s="111"/>
      <c r="K9" s="111"/>
      <c r="L9" s="112"/>
      <c r="N9" s="66"/>
      <c r="O9" s="66"/>
      <c r="P9" s="39"/>
      <c r="Q9" s="39"/>
      <c r="R9" s="39"/>
      <c r="AE9" s="59" t="s">
        <v>257</v>
      </c>
      <c r="AF9" s="59" t="s">
        <v>364</v>
      </c>
      <c r="AG9" s="59" t="s">
        <v>161</v>
      </c>
      <c r="AI9" s="59" t="s">
        <v>297</v>
      </c>
      <c r="AJ9" s="59" t="s">
        <v>371</v>
      </c>
    </row>
    <row r="10" spans="1:36" ht="18.75" customHeight="1" thickBot="1" x14ac:dyDescent="0.3">
      <c r="A10"/>
      <c r="C10" s="89" t="s">
        <v>104</v>
      </c>
      <c r="D10" s="165"/>
      <c r="E10" s="165"/>
      <c r="F10" s="113"/>
      <c r="G10" s="114"/>
      <c r="H10" s="114"/>
      <c r="I10" s="114"/>
      <c r="J10" s="114"/>
      <c r="K10" s="114"/>
      <c r="L10" s="115"/>
      <c r="N10" s="65"/>
      <c r="O10" s="65"/>
      <c r="P10" s="39"/>
      <c r="Q10" s="39"/>
      <c r="R10" s="39"/>
      <c r="S10" s="37"/>
      <c r="AE10" s="59" t="s">
        <v>447</v>
      </c>
      <c r="AF10" s="59" t="s">
        <v>448</v>
      </c>
      <c r="AG10" s="59" t="s">
        <v>112</v>
      </c>
      <c r="AI10" s="59" t="s">
        <v>392</v>
      </c>
      <c r="AJ10" s="59" t="s">
        <v>425</v>
      </c>
    </row>
    <row r="11" spans="1:36" ht="18.75" customHeight="1" x14ac:dyDescent="0.25">
      <c r="A11"/>
      <c r="E11" s="35"/>
      <c r="F11" s="116"/>
      <c r="G11" s="117"/>
      <c r="H11" s="117"/>
      <c r="I11" s="117"/>
      <c r="J11" s="117"/>
      <c r="K11" s="117"/>
      <c r="L11" s="118"/>
      <c r="N11" s="65"/>
      <c r="O11" s="65"/>
      <c r="P11" s="38"/>
      <c r="AE11" s="59" t="s">
        <v>243</v>
      </c>
      <c r="AF11" s="59" t="s">
        <v>362</v>
      </c>
      <c r="AG11" s="59" t="s">
        <v>162</v>
      </c>
      <c r="AI11" s="59" t="s">
        <v>171</v>
      </c>
      <c r="AJ11" s="59" t="s">
        <v>137</v>
      </c>
    </row>
    <row r="12" spans="1:36" ht="18.75" customHeight="1" thickBot="1" x14ac:dyDescent="0.3">
      <c r="A12"/>
      <c r="F12" s="119"/>
      <c r="G12" s="120"/>
      <c r="H12" s="120"/>
      <c r="I12" s="120"/>
      <c r="J12" s="120"/>
      <c r="K12" s="120"/>
      <c r="L12" s="121"/>
      <c r="N12" s="65"/>
      <c r="O12" s="65"/>
      <c r="P12" s="38"/>
      <c r="Q12" s="39"/>
      <c r="R12" s="42"/>
      <c r="S12" s="42"/>
      <c r="T12" s="42"/>
      <c r="U12" s="42"/>
      <c r="V12" s="42"/>
      <c r="AE12" s="59" t="s">
        <v>158</v>
      </c>
      <c r="AF12" s="59" t="s">
        <v>446</v>
      </c>
      <c r="AG12" s="59" t="s">
        <v>163</v>
      </c>
      <c r="AI12" s="59" t="s">
        <v>307</v>
      </c>
      <c r="AJ12" s="59" t="s">
        <v>373</v>
      </c>
    </row>
    <row r="13" spans="1:36" ht="18.75" customHeight="1" thickBot="1" x14ac:dyDescent="0.3">
      <c r="A13"/>
      <c r="P13" s="38"/>
      <c r="Q13" s="39"/>
      <c r="R13" s="43"/>
      <c r="S13" s="43"/>
      <c r="T13" s="43"/>
      <c r="U13" s="43"/>
      <c r="V13" s="43"/>
      <c r="AE13" s="59" t="s">
        <v>267</v>
      </c>
      <c r="AF13" s="59" t="s">
        <v>366</v>
      </c>
      <c r="AG13" s="59" t="s">
        <v>164</v>
      </c>
      <c r="AI13" s="59" t="s">
        <v>303</v>
      </c>
      <c r="AJ13" s="59" t="s">
        <v>372</v>
      </c>
    </row>
    <row r="14" spans="1:36" ht="18.75" customHeight="1" x14ac:dyDescent="0.3">
      <c r="A14" s="98" t="s">
        <v>63</v>
      </c>
      <c r="B14" s="158"/>
      <c r="C14" s="159"/>
      <c r="D14" s="160"/>
      <c r="E14" s="160"/>
      <c r="F14" s="160"/>
      <c r="G14" s="161"/>
      <c r="H14" s="35"/>
      <c r="I14" s="98" t="s">
        <v>73</v>
      </c>
      <c r="J14" s="158"/>
      <c r="K14" s="159"/>
      <c r="L14" s="160"/>
      <c r="M14" s="160"/>
      <c r="N14" s="160"/>
      <c r="O14" s="161"/>
      <c r="Q14" s="39"/>
      <c r="R14" s="43"/>
      <c r="S14" s="43"/>
      <c r="T14" s="43"/>
      <c r="U14" s="43"/>
      <c r="V14" s="43"/>
      <c r="AE14" s="59" t="s">
        <v>263</v>
      </c>
      <c r="AF14" s="59" t="s">
        <v>365</v>
      </c>
      <c r="AG14" s="59" t="s">
        <v>165</v>
      </c>
      <c r="AI14" s="73" t="s">
        <v>143</v>
      </c>
      <c r="AJ14" s="73" t="s">
        <v>155</v>
      </c>
    </row>
    <row r="15" spans="1:36" ht="18.75" customHeight="1" x14ac:dyDescent="0.25">
      <c r="A15" s="131" t="s">
        <v>62</v>
      </c>
      <c r="B15" s="132"/>
      <c r="C15" s="125"/>
      <c r="D15" s="126"/>
      <c r="E15" s="126"/>
      <c r="F15" s="126"/>
      <c r="G15" s="127"/>
      <c r="H15" s="35"/>
      <c r="I15" s="131" t="s">
        <v>72</v>
      </c>
      <c r="J15" s="132"/>
      <c r="K15" s="125">
        <f>C15</f>
        <v>0</v>
      </c>
      <c r="L15" s="126"/>
      <c r="M15" s="126"/>
      <c r="N15" s="126"/>
      <c r="O15" s="127"/>
      <c r="P15" s="38"/>
      <c r="Q15" s="39"/>
      <c r="R15" s="42"/>
      <c r="S15" s="42"/>
      <c r="T15" s="42"/>
      <c r="U15" s="42"/>
      <c r="V15" s="42"/>
      <c r="AE15" s="59" t="s">
        <v>141</v>
      </c>
      <c r="AF15" s="59" t="s">
        <v>153</v>
      </c>
      <c r="AG15" s="59" t="s">
        <v>90</v>
      </c>
      <c r="AI15" s="73" t="s">
        <v>148</v>
      </c>
      <c r="AJ15" s="73" t="s">
        <v>156</v>
      </c>
    </row>
    <row r="16" spans="1:36" ht="18.75" customHeight="1" x14ac:dyDescent="0.25">
      <c r="A16" s="133"/>
      <c r="B16" s="134"/>
      <c r="C16" s="128"/>
      <c r="D16" s="129"/>
      <c r="E16" s="129"/>
      <c r="F16" s="129"/>
      <c r="G16" s="130"/>
      <c r="H16" s="36"/>
      <c r="I16" s="133"/>
      <c r="J16" s="134"/>
      <c r="K16" s="128"/>
      <c r="L16" s="129"/>
      <c r="M16" s="129"/>
      <c r="N16" s="129"/>
      <c r="O16" s="130"/>
      <c r="P16" s="38"/>
      <c r="Q16" s="39"/>
      <c r="R16" s="43"/>
      <c r="S16" s="43"/>
      <c r="T16" s="43"/>
      <c r="U16" s="43"/>
      <c r="V16" s="43"/>
      <c r="AE16" s="59" t="s">
        <v>145</v>
      </c>
      <c r="AF16" s="59" t="s">
        <v>154</v>
      </c>
      <c r="AG16" s="59" t="s">
        <v>92</v>
      </c>
      <c r="AI16" s="73" t="s">
        <v>189</v>
      </c>
      <c r="AJ16" s="73" t="s">
        <v>190</v>
      </c>
    </row>
    <row r="17" spans="1:36" ht="18.75" customHeight="1" x14ac:dyDescent="0.25">
      <c r="A17" s="100" t="s">
        <v>64</v>
      </c>
      <c r="B17" s="164"/>
      <c r="C17" s="135"/>
      <c r="D17" s="136"/>
      <c r="E17" s="136"/>
      <c r="F17" s="136"/>
      <c r="G17" s="137"/>
      <c r="H17" s="35"/>
      <c r="I17" s="100" t="s">
        <v>64</v>
      </c>
      <c r="J17" s="164"/>
      <c r="K17" s="135">
        <f>C17</f>
        <v>0</v>
      </c>
      <c r="L17" s="136"/>
      <c r="M17" s="136"/>
      <c r="N17" s="136"/>
      <c r="O17" s="137"/>
      <c r="P17" s="38"/>
      <c r="Q17" s="39"/>
      <c r="R17" s="43"/>
      <c r="S17" s="43"/>
      <c r="T17" s="43"/>
      <c r="U17" s="43"/>
      <c r="V17" s="43"/>
      <c r="AE17" s="59" t="s">
        <v>193</v>
      </c>
      <c r="AF17" s="59" t="s">
        <v>194</v>
      </c>
      <c r="AG17" s="59" t="s">
        <v>113</v>
      </c>
      <c r="AI17" s="73" t="s">
        <v>191</v>
      </c>
      <c r="AJ17" s="73" t="s">
        <v>192</v>
      </c>
    </row>
    <row r="18" spans="1:36" ht="18.75" customHeight="1" x14ac:dyDescent="0.25">
      <c r="A18" s="131" t="s">
        <v>71</v>
      </c>
      <c r="B18" s="132"/>
      <c r="C18" s="125"/>
      <c r="D18" s="126"/>
      <c r="E18" s="126"/>
      <c r="F18" s="126"/>
      <c r="G18" s="127"/>
      <c r="H18" s="35"/>
      <c r="I18" s="131" t="s">
        <v>70</v>
      </c>
      <c r="J18" s="132"/>
      <c r="K18" s="125">
        <f>C18</f>
        <v>0</v>
      </c>
      <c r="L18" s="126"/>
      <c r="M18" s="126"/>
      <c r="N18" s="126"/>
      <c r="O18" s="127"/>
      <c r="P18" s="38"/>
      <c r="Q18" s="39"/>
      <c r="R18" s="44"/>
      <c r="S18" s="44"/>
      <c r="T18" s="44"/>
      <c r="U18" s="40"/>
      <c r="V18" s="40"/>
      <c r="AE18" s="59" t="s">
        <v>174</v>
      </c>
      <c r="AF18" s="59" t="s">
        <v>195</v>
      </c>
      <c r="AG18" s="59" t="s">
        <v>114</v>
      </c>
      <c r="AI18" s="54"/>
      <c r="AJ18" s="55"/>
    </row>
    <row r="19" spans="1:36" ht="18.75" customHeight="1" x14ac:dyDescent="0.25">
      <c r="A19" s="147"/>
      <c r="B19" s="148"/>
      <c r="C19" s="128"/>
      <c r="D19" s="129"/>
      <c r="E19" s="129"/>
      <c r="F19" s="129"/>
      <c r="G19" s="130"/>
      <c r="H19" s="35"/>
      <c r="I19" s="147"/>
      <c r="J19" s="148"/>
      <c r="K19" s="128"/>
      <c r="L19" s="129"/>
      <c r="M19" s="129"/>
      <c r="N19" s="129"/>
      <c r="O19" s="130"/>
      <c r="P19" s="38"/>
      <c r="Q19" s="39"/>
      <c r="R19" s="42"/>
      <c r="S19" s="42"/>
      <c r="T19" s="42"/>
      <c r="U19" s="41"/>
      <c r="V19" s="41"/>
      <c r="AE19" s="56"/>
      <c r="AF19" s="55"/>
      <c r="AG19" s="59" t="s">
        <v>166</v>
      </c>
      <c r="AI19" s="54"/>
      <c r="AJ19" s="55"/>
    </row>
    <row r="20" spans="1:36" ht="18.75" customHeight="1" x14ac:dyDescent="0.25">
      <c r="A20" s="147"/>
      <c r="B20" s="148"/>
      <c r="C20" s="153" t="s">
        <v>67</v>
      </c>
      <c r="D20" s="154"/>
      <c r="E20" s="14" t="s">
        <v>68</v>
      </c>
      <c r="F20" s="153" t="s">
        <v>69</v>
      </c>
      <c r="G20" s="155"/>
      <c r="H20" s="35"/>
      <c r="I20" s="147"/>
      <c r="J20" s="148"/>
      <c r="K20" s="153" t="s">
        <v>67</v>
      </c>
      <c r="L20" s="154"/>
      <c r="M20" s="14" t="s">
        <v>68</v>
      </c>
      <c r="N20" s="153" t="s">
        <v>69</v>
      </c>
      <c r="O20" s="155"/>
      <c r="P20" s="38"/>
      <c r="Q20" s="39"/>
      <c r="R20" s="42"/>
      <c r="S20" s="42"/>
      <c r="T20" s="42"/>
      <c r="U20" s="42"/>
      <c r="V20" s="42"/>
      <c r="AE20" s="54"/>
      <c r="AF20" s="55"/>
      <c r="AG20" s="59" t="s">
        <v>115</v>
      </c>
      <c r="AI20" s="54"/>
      <c r="AJ20" s="55"/>
    </row>
    <row r="21" spans="1:36" ht="18.75" customHeight="1" x14ac:dyDescent="0.45">
      <c r="A21" s="133"/>
      <c r="B21" s="134"/>
      <c r="C21" s="135"/>
      <c r="D21" s="166"/>
      <c r="E21" s="15"/>
      <c r="F21" s="122"/>
      <c r="G21" s="123"/>
      <c r="H21" s="35"/>
      <c r="I21" s="133"/>
      <c r="J21" s="134"/>
      <c r="K21" s="135">
        <f>C21</f>
        <v>0</v>
      </c>
      <c r="L21" s="166"/>
      <c r="M21" s="15">
        <f>E21</f>
        <v>0</v>
      </c>
      <c r="N21" s="122">
        <f>F21</f>
        <v>0</v>
      </c>
      <c r="O21" s="123"/>
      <c r="P21" s="13"/>
      <c r="AE21" s="54"/>
      <c r="AF21" s="55"/>
      <c r="AG21" s="59" t="s">
        <v>116</v>
      </c>
      <c r="AI21" s="12"/>
      <c r="AJ21" s="6"/>
    </row>
    <row r="22" spans="1:36" ht="18.75" customHeight="1" thickBot="1" x14ac:dyDescent="0.5">
      <c r="A22" s="89" t="s">
        <v>66</v>
      </c>
      <c r="B22" s="90"/>
      <c r="C22" s="91"/>
      <c r="D22" s="92"/>
      <c r="E22" s="92"/>
      <c r="F22" s="92"/>
      <c r="G22" s="93"/>
      <c r="H22" s="35"/>
      <c r="I22" s="89" t="s">
        <v>65</v>
      </c>
      <c r="J22" s="90"/>
      <c r="K22" s="186">
        <f>C22</f>
        <v>0</v>
      </c>
      <c r="L22" s="187"/>
      <c r="M22" s="187"/>
      <c r="N22" s="187"/>
      <c r="O22" s="188"/>
      <c r="P22" s="13"/>
      <c r="AE22" s="54"/>
      <c r="AF22" s="55"/>
      <c r="AG22" s="59" t="s">
        <v>117</v>
      </c>
      <c r="AI22" s="12"/>
      <c r="AJ22" s="6"/>
    </row>
    <row r="23" spans="1:36" ht="18.75" customHeight="1" x14ac:dyDescent="0.45">
      <c r="AE23" s="54"/>
      <c r="AF23" s="55"/>
      <c r="AG23" s="59" t="s">
        <v>167</v>
      </c>
      <c r="AI23" s="12"/>
      <c r="AJ23" s="6"/>
    </row>
    <row r="24" spans="1:36" ht="18.75" customHeight="1" x14ac:dyDescent="0.45">
      <c r="M24" s="45"/>
      <c r="P24" s="10" t="s">
        <v>48</v>
      </c>
      <c r="R24" s="47"/>
      <c r="AE24" s="36"/>
      <c r="AF24" s="53"/>
      <c r="AG24" s="59" t="s">
        <v>118</v>
      </c>
      <c r="AI24" s="12"/>
      <c r="AJ24" s="6"/>
    </row>
    <row r="25" spans="1:36" s="3" customFormat="1" ht="18.75" customHeight="1" x14ac:dyDescent="0.45">
      <c r="A25" s="46"/>
      <c r="B25" s="46"/>
      <c r="C25" s="46"/>
      <c r="D25" s="46"/>
      <c r="E25" s="46"/>
      <c r="F25" s="46"/>
      <c r="G25" s="46"/>
      <c r="H25" s="46"/>
      <c r="I25" s="46"/>
      <c r="J25" s="46"/>
      <c r="K25" s="46"/>
      <c r="L25" s="46"/>
      <c r="M25" s="46"/>
      <c r="N25"/>
      <c r="O25"/>
      <c r="P25" s="11" t="s">
        <v>49</v>
      </c>
      <c r="Q25" s="47"/>
      <c r="R25" s="47"/>
      <c r="S25"/>
      <c r="X25"/>
      <c r="Y25"/>
      <c r="Z25"/>
      <c r="AE25" s="12"/>
      <c r="AF25" s="12"/>
      <c r="AG25" s="59" t="s">
        <v>119</v>
      </c>
      <c r="AI25" s="12"/>
      <c r="AJ25" s="6"/>
    </row>
    <row r="26" spans="1:36" s="6" customFormat="1" ht="18.75" customHeight="1" x14ac:dyDescent="0.45">
      <c r="A26" s="174" t="s">
        <v>50</v>
      </c>
      <c r="B26" s="174"/>
      <c r="C26" s="174"/>
      <c r="D26" s="174"/>
      <c r="E26" s="174"/>
      <c r="F26" s="174"/>
      <c r="G26" s="174"/>
      <c r="H26" s="174"/>
      <c r="I26" s="174"/>
      <c r="J26" s="174"/>
      <c r="K26" s="174"/>
      <c r="L26" s="174"/>
      <c r="M26" s="46"/>
      <c r="N26" s="3"/>
      <c r="O26" s="174" t="s">
        <v>51</v>
      </c>
      <c r="P26" s="174"/>
      <c r="Q26" s="174"/>
      <c r="R26" s="174"/>
      <c r="S26"/>
      <c r="X26"/>
      <c r="Y26"/>
      <c r="Z26"/>
      <c r="AE26" s="12"/>
      <c r="AF26" s="12"/>
      <c r="AG26" s="59" t="s">
        <v>168</v>
      </c>
      <c r="AI26" s="12"/>
    </row>
    <row r="27" spans="1:36" s="6" customFormat="1" ht="18.75" customHeight="1" x14ac:dyDescent="0.45">
      <c r="A27" s="67" t="s">
        <v>0</v>
      </c>
      <c r="B27" s="146" t="s">
        <v>1</v>
      </c>
      <c r="C27" s="146"/>
      <c r="D27" s="146"/>
      <c r="E27" s="67" t="s">
        <v>2</v>
      </c>
      <c r="F27" s="67" t="s">
        <v>3</v>
      </c>
      <c r="G27" s="20"/>
      <c r="I27" s="206" t="s">
        <v>2</v>
      </c>
      <c r="J27" s="206"/>
      <c r="K27" s="206" t="s">
        <v>3</v>
      </c>
      <c r="L27" s="206"/>
      <c r="O27" s="207" t="s">
        <v>2</v>
      </c>
      <c r="P27" s="207"/>
      <c r="Q27" s="207" t="s">
        <v>3</v>
      </c>
      <c r="R27" s="207"/>
      <c r="S27"/>
      <c r="X27"/>
      <c r="Y27"/>
      <c r="Z27"/>
      <c r="AE27" s="12"/>
      <c r="AF27" s="12"/>
      <c r="AG27" s="59" t="s">
        <v>205</v>
      </c>
      <c r="AI27" s="12"/>
    </row>
    <row r="28" spans="1:36" s="6" customFormat="1" ht="18.75" customHeight="1" x14ac:dyDescent="0.45">
      <c r="A28" s="16">
        <v>1</v>
      </c>
      <c r="B28" s="138"/>
      <c r="C28" s="139"/>
      <c r="D28" s="140"/>
      <c r="E28" s="17"/>
      <c r="F28" s="18" t="str">
        <f t="shared" ref="F28:F75" si="0">IF(E28&lt;&gt;"",1,"")</f>
        <v/>
      </c>
      <c r="G28" s="21"/>
      <c r="I28" s="206"/>
      <c r="J28" s="206"/>
      <c r="K28" s="206"/>
      <c r="L28" s="206"/>
      <c r="O28" s="81" t="s">
        <v>4</v>
      </c>
      <c r="P28" s="82"/>
      <c r="Q28" s="204"/>
      <c r="R28" s="204"/>
      <c r="S28"/>
      <c r="X28"/>
      <c r="Y28" s="12"/>
      <c r="Z28" s="12"/>
      <c r="AA28" s="12"/>
      <c r="AB28" s="12"/>
      <c r="AC28" s="12"/>
      <c r="AE28" s="12"/>
      <c r="AF28" s="12"/>
      <c r="AG28" s="59" t="s">
        <v>206</v>
      </c>
      <c r="AH28" s="12"/>
      <c r="AI28" s="12"/>
    </row>
    <row r="29" spans="1:36" s="6" customFormat="1" ht="18.75" customHeight="1" x14ac:dyDescent="0.45">
      <c r="A29" s="16">
        <v>2</v>
      </c>
      <c r="B29" s="138"/>
      <c r="C29" s="139"/>
      <c r="D29" s="140"/>
      <c r="E29" s="17"/>
      <c r="F29" s="18" t="str">
        <f t="shared" si="0"/>
        <v/>
      </c>
      <c r="G29" s="21"/>
      <c r="I29" s="85" t="s">
        <v>4</v>
      </c>
      <c r="J29" s="86"/>
      <c r="K29" s="205">
        <f t="shared" ref="K29:K48" si="1">SUMIFS($F$28:$F$75,$E$28:$E$75,I29)</f>
        <v>0</v>
      </c>
      <c r="L29" s="205"/>
      <c r="O29" s="81" t="s">
        <v>53</v>
      </c>
      <c r="P29" s="82"/>
      <c r="Q29" s="204"/>
      <c r="R29" s="204"/>
      <c r="S29"/>
      <c r="X29"/>
      <c r="Y29" s="12"/>
      <c r="Z29" s="12"/>
      <c r="AA29" s="12"/>
      <c r="AB29" s="12"/>
      <c r="AC29" s="12"/>
      <c r="AE29" s="12"/>
      <c r="AF29" s="12"/>
      <c r="AG29" s="59" t="s">
        <v>207</v>
      </c>
      <c r="AH29" s="12"/>
      <c r="AI29" s="12"/>
    </row>
    <row r="30" spans="1:36" s="6" customFormat="1" ht="18.75" customHeight="1" x14ac:dyDescent="0.45">
      <c r="A30" s="16">
        <v>3</v>
      </c>
      <c r="B30" s="138"/>
      <c r="C30" s="139"/>
      <c r="D30" s="140"/>
      <c r="E30" s="17"/>
      <c r="F30" s="18" t="str">
        <f t="shared" si="0"/>
        <v/>
      </c>
      <c r="G30" s="21"/>
      <c r="I30" s="85" t="s">
        <v>20</v>
      </c>
      <c r="J30" s="86"/>
      <c r="K30" s="205">
        <f t="shared" si="1"/>
        <v>0</v>
      </c>
      <c r="L30" s="205"/>
      <c r="O30" s="81" t="s">
        <v>20</v>
      </c>
      <c r="P30" s="82"/>
      <c r="Q30" s="204"/>
      <c r="R30" s="204"/>
      <c r="S30"/>
      <c r="X30"/>
      <c r="Y30" s="12"/>
      <c r="Z30" s="12"/>
      <c r="AA30" s="12"/>
      <c r="AB30" s="12"/>
      <c r="AC30" s="12"/>
      <c r="AE30" s="12"/>
      <c r="AF30" s="12"/>
      <c r="AG30" s="59" t="s">
        <v>208</v>
      </c>
      <c r="AH30" s="12"/>
      <c r="AI30" s="12"/>
    </row>
    <row r="31" spans="1:36" s="6" customFormat="1" ht="18.75" customHeight="1" x14ac:dyDescent="0.45">
      <c r="A31" s="16">
        <v>4</v>
      </c>
      <c r="B31" s="138"/>
      <c r="C31" s="139"/>
      <c r="D31" s="140"/>
      <c r="E31" s="17"/>
      <c r="F31" s="18" t="str">
        <f t="shared" si="0"/>
        <v/>
      </c>
      <c r="G31" s="21"/>
      <c r="I31" s="85" t="s">
        <v>21</v>
      </c>
      <c r="J31" s="86"/>
      <c r="K31" s="205">
        <f t="shared" si="1"/>
        <v>0</v>
      </c>
      <c r="L31" s="205"/>
      <c r="O31" s="81" t="s">
        <v>5</v>
      </c>
      <c r="P31" s="82"/>
      <c r="Q31" s="204"/>
      <c r="R31" s="204"/>
      <c r="S31"/>
      <c r="X31"/>
      <c r="Y31" s="12"/>
      <c r="Z31" s="12"/>
      <c r="AA31" s="12"/>
      <c r="AB31" s="12"/>
      <c r="AC31" s="12"/>
      <c r="AE31" s="12"/>
      <c r="AF31" s="12"/>
      <c r="AG31" s="59" t="s">
        <v>120</v>
      </c>
      <c r="AH31" s="12"/>
      <c r="AI31" s="12"/>
    </row>
    <row r="32" spans="1:36" s="6" customFormat="1" ht="18.75" customHeight="1" x14ac:dyDescent="0.45">
      <c r="A32" s="16">
        <v>5</v>
      </c>
      <c r="B32" s="138"/>
      <c r="C32" s="139"/>
      <c r="D32" s="140"/>
      <c r="E32" s="17"/>
      <c r="F32" s="18" t="str">
        <f t="shared" si="0"/>
        <v/>
      </c>
      <c r="G32" s="21"/>
      <c r="I32" s="85" t="s">
        <v>22</v>
      </c>
      <c r="J32" s="86"/>
      <c r="K32" s="205">
        <f t="shared" si="1"/>
        <v>0</v>
      </c>
      <c r="L32" s="205"/>
      <c r="O32" s="81" t="s">
        <v>54</v>
      </c>
      <c r="P32" s="82"/>
      <c r="Q32" s="204"/>
      <c r="R32" s="204"/>
      <c r="S32"/>
      <c r="X32"/>
      <c r="Y32" s="12"/>
      <c r="Z32" s="12"/>
      <c r="AA32" s="12"/>
      <c r="AB32" s="12"/>
      <c r="AC32" s="12"/>
      <c r="AD32" s="12"/>
      <c r="AE32" s="12"/>
      <c r="AF32" s="12"/>
      <c r="AG32" s="59" t="s">
        <v>121</v>
      </c>
      <c r="AH32" s="12"/>
      <c r="AI32" s="12"/>
    </row>
    <row r="33" spans="1:35" s="6" customFormat="1" ht="18.75" customHeight="1" x14ac:dyDescent="0.45">
      <c r="A33" s="16">
        <v>10</v>
      </c>
      <c r="B33" s="138"/>
      <c r="C33" s="139"/>
      <c r="D33" s="140"/>
      <c r="E33" s="17"/>
      <c r="F33" s="18" t="str">
        <f t="shared" si="0"/>
        <v/>
      </c>
      <c r="G33" s="21"/>
      <c r="I33" s="85" t="s">
        <v>5</v>
      </c>
      <c r="J33" s="86"/>
      <c r="K33" s="205">
        <f t="shared" si="1"/>
        <v>0</v>
      </c>
      <c r="L33" s="205"/>
      <c r="O33" s="81" t="s">
        <v>23</v>
      </c>
      <c r="P33" s="82"/>
      <c r="Q33" s="204"/>
      <c r="R33" s="204"/>
      <c r="S33"/>
      <c r="X33"/>
      <c r="Y33" s="12"/>
      <c r="Z33" s="12"/>
      <c r="AA33" s="12"/>
      <c r="AB33" s="12"/>
      <c r="AC33" s="12"/>
      <c r="AD33" s="12"/>
      <c r="AE33" s="12"/>
      <c r="AF33" s="12"/>
      <c r="AG33" s="59" t="s">
        <v>169</v>
      </c>
      <c r="AH33" s="12"/>
      <c r="AI33" s="12"/>
    </row>
    <row r="34" spans="1:35" s="6" customFormat="1" ht="18.75" customHeight="1" x14ac:dyDescent="0.45">
      <c r="A34" s="16">
        <v>11</v>
      </c>
      <c r="B34" s="138"/>
      <c r="C34" s="139"/>
      <c r="D34" s="140"/>
      <c r="E34" s="17"/>
      <c r="F34" s="18" t="str">
        <f t="shared" si="0"/>
        <v/>
      </c>
      <c r="G34" s="21"/>
      <c r="I34" s="85" t="s">
        <v>23</v>
      </c>
      <c r="J34" s="86"/>
      <c r="K34" s="205">
        <f t="shared" si="1"/>
        <v>0</v>
      </c>
      <c r="L34" s="205"/>
      <c r="O34" s="81" t="s">
        <v>6</v>
      </c>
      <c r="P34" s="82"/>
      <c r="Q34" s="204"/>
      <c r="R34" s="204"/>
      <c r="S34"/>
      <c r="X34"/>
      <c r="Y34" s="12"/>
      <c r="Z34" s="12"/>
      <c r="AA34" s="12"/>
      <c r="AB34" s="12"/>
      <c r="AC34" s="12"/>
      <c r="AD34" s="12"/>
      <c r="AE34" s="12"/>
      <c r="AF34" s="12"/>
      <c r="AG34" s="59" t="s">
        <v>97</v>
      </c>
      <c r="AH34" s="12"/>
      <c r="AI34" s="12"/>
    </row>
    <row r="35" spans="1:35" s="6" customFormat="1" ht="18.75" customHeight="1" x14ac:dyDescent="0.45">
      <c r="A35" s="16">
        <v>12</v>
      </c>
      <c r="B35" s="138"/>
      <c r="C35" s="139"/>
      <c r="D35" s="140"/>
      <c r="E35" s="17"/>
      <c r="F35" s="18" t="str">
        <f t="shared" si="0"/>
        <v/>
      </c>
      <c r="G35" s="21"/>
      <c r="I35" s="85" t="s">
        <v>24</v>
      </c>
      <c r="J35" s="86"/>
      <c r="K35" s="205">
        <f t="shared" si="1"/>
        <v>0</v>
      </c>
      <c r="L35" s="205"/>
      <c r="O35" s="81" t="s">
        <v>55</v>
      </c>
      <c r="P35" s="82"/>
      <c r="Q35" s="204"/>
      <c r="R35" s="204"/>
      <c r="S35"/>
      <c r="Y35" s="12"/>
      <c r="Z35" s="12"/>
      <c r="AA35" s="12"/>
      <c r="AB35" s="12"/>
      <c r="AC35" s="12"/>
      <c r="AD35" s="12"/>
      <c r="AE35" s="12"/>
      <c r="AF35" s="12"/>
      <c r="AG35" s="59" t="s">
        <v>98</v>
      </c>
      <c r="AH35" s="12"/>
      <c r="AI35" s="12"/>
    </row>
    <row r="36" spans="1:35" s="6" customFormat="1" ht="18.75" customHeight="1" x14ac:dyDescent="0.45">
      <c r="A36" s="16">
        <v>13</v>
      </c>
      <c r="B36" s="138"/>
      <c r="C36" s="139"/>
      <c r="D36" s="140"/>
      <c r="E36" s="17"/>
      <c r="F36" s="18" t="str">
        <f t="shared" si="0"/>
        <v/>
      </c>
      <c r="G36" s="21"/>
      <c r="I36" s="85" t="s">
        <v>25</v>
      </c>
      <c r="J36" s="86"/>
      <c r="K36" s="205">
        <f t="shared" si="1"/>
        <v>0</v>
      </c>
      <c r="L36" s="205"/>
      <c r="O36" s="81" t="s">
        <v>26</v>
      </c>
      <c r="P36" s="82"/>
      <c r="Q36" s="204"/>
      <c r="R36" s="204"/>
      <c r="Y36" s="12"/>
      <c r="Z36" s="12"/>
      <c r="AA36" s="12"/>
      <c r="AB36" s="12"/>
      <c r="AC36" s="12"/>
      <c r="AD36" s="12"/>
      <c r="AE36" s="12"/>
      <c r="AF36" s="12"/>
      <c r="AG36" s="59" t="s">
        <v>209</v>
      </c>
      <c r="AH36" s="12"/>
      <c r="AI36" s="12"/>
    </row>
    <row r="37" spans="1:35" s="6" customFormat="1" ht="18.75" customHeight="1" x14ac:dyDescent="0.45">
      <c r="A37" s="16">
        <v>14</v>
      </c>
      <c r="B37" s="138"/>
      <c r="C37" s="139"/>
      <c r="D37" s="140"/>
      <c r="E37" s="17"/>
      <c r="F37" s="18" t="str">
        <f t="shared" si="0"/>
        <v/>
      </c>
      <c r="G37" s="21"/>
      <c r="I37" s="85" t="s">
        <v>6</v>
      </c>
      <c r="J37" s="86"/>
      <c r="K37" s="205">
        <f t="shared" si="1"/>
        <v>0</v>
      </c>
      <c r="L37" s="205"/>
      <c r="O37" s="81" t="s">
        <v>7</v>
      </c>
      <c r="P37" s="82"/>
      <c r="Q37" s="204"/>
      <c r="R37" s="204"/>
      <c r="Y37" s="12"/>
      <c r="Z37" s="12"/>
      <c r="AA37" s="12"/>
      <c r="AB37" s="12"/>
      <c r="AC37" s="12"/>
      <c r="AD37" s="12"/>
      <c r="AE37" s="12"/>
      <c r="AF37" s="12"/>
      <c r="AG37" s="59" t="s">
        <v>122</v>
      </c>
      <c r="AH37" s="12"/>
      <c r="AI37" s="12"/>
    </row>
    <row r="38" spans="1:35" s="6" customFormat="1" ht="18.75" customHeight="1" x14ac:dyDescent="0.45">
      <c r="A38" s="16">
        <v>15</v>
      </c>
      <c r="B38" s="138"/>
      <c r="C38" s="139"/>
      <c r="D38" s="140"/>
      <c r="E38" s="17"/>
      <c r="F38" s="18" t="str">
        <f t="shared" si="0"/>
        <v/>
      </c>
      <c r="G38" s="21"/>
      <c r="I38" s="85" t="s">
        <v>26</v>
      </c>
      <c r="J38" s="86"/>
      <c r="K38" s="205">
        <f t="shared" si="1"/>
        <v>0</v>
      </c>
      <c r="L38" s="205"/>
      <c r="M38" s="58"/>
      <c r="O38" s="81" t="s">
        <v>56</v>
      </c>
      <c r="P38" s="82"/>
      <c r="Q38" s="204"/>
      <c r="R38" s="204"/>
      <c r="Y38" s="12"/>
      <c r="Z38" s="12"/>
      <c r="AA38" s="12"/>
      <c r="AB38" s="12"/>
      <c r="AC38" s="12"/>
      <c r="AD38" s="12"/>
      <c r="AE38" s="12"/>
      <c r="AF38" s="12"/>
      <c r="AG38" s="59" t="s">
        <v>123</v>
      </c>
      <c r="AH38" s="12"/>
      <c r="AI38" s="12"/>
    </row>
    <row r="39" spans="1:35" s="6" customFormat="1" ht="18.75" customHeight="1" x14ac:dyDescent="0.45">
      <c r="A39" s="16">
        <v>20</v>
      </c>
      <c r="B39" s="138"/>
      <c r="C39" s="139"/>
      <c r="D39" s="140"/>
      <c r="E39" s="17"/>
      <c r="F39" s="18" t="str">
        <f t="shared" si="0"/>
        <v/>
      </c>
      <c r="G39" s="21"/>
      <c r="I39" s="85" t="s">
        <v>27</v>
      </c>
      <c r="J39" s="86"/>
      <c r="K39" s="205">
        <f t="shared" si="1"/>
        <v>0</v>
      </c>
      <c r="L39" s="205"/>
      <c r="M39" s="58"/>
      <c r="O39" s="81" t="s">
        <v>29</v>
      </c>
      <c r="P39" s="82"/>
      <c r="Q39" s="204"/>
      <c r="R39" s="204"/>
      <c r="Y39" s="12"/>
      <c r="Z39" s="12"/>
      <c r="AA39" s="12"/>
      <c r="AB39" s="12"/>
      <c r="AC39" s="12"/>
      <c r="AD39" s="12"/>
      <c r="AE39" s="12"/>
      <c r="AF39" s="12"/>
      <c r="AG39" s="59" t="s">
        <v>102</v>
      </c>
      <c r="AH39" s="12"/>
      <c r="AI39" s="12"/>
    </row>
    <row r="40" spans="1:35" s="6" customFormat="1" ht="18.75" customHeight="1" x14ac:dyDescent="0.45">
      <c r="A40" s="16">
        <v>21</v>
      </c>
      <c r="B40" s="138"/>
      <c r="C40" s="139"/>
      <c r="D40" s="140"/>
      <c r="E40" s="17"/>
      <c r="F40" s="18" t="str">
        <f t="shared" si="0"/>
        <v/>
      </c>
      <c r="G40" s="21"/>
      <c r="I40" s="85" t="s">
        <v>28</v>
      </c>
      <c r="J40" s="86"/>
      <c r="K40" s="205">
        <f t="shared" si="1"/>
        <v>0</v>
      </c>
      <c r="L40" s="205"/>
      <c r="M40" s="58"/>
      <c r="O40" s="81" t="s">
        <v>8</v>
      </c>
      <c r="P40" s="82"/>
      <c r="Q40" s="204"/>
      <c r="R40" s="204"/>
      <c r="Y40" s="12"/>
      <c r="Z40" s="12"/>
      <c r="AA40" s="12"/>
      <c r="AB40" s="12"/>
      <c r="AC40" s="12"/>
      <c r="AD40" s="12"/>
      <c r="AE40" s="12"/>
      <c r="AF40" s="12"/>
      <c r="AG40" s="59" t="s">
        <v>124</v>
      </c>
      <c r="AH40" s="12"/>
    </row>
    <row r="41" spans="1:35" s="6" customFormat="1" ht="18.75" customHeight="1" x14ac:dyDescent="0.45">
      <c r="A41" s="16">
        <v>22</v>
      </c>
      <c r="B41" s="138"/>
      <c r="C41" s="139"/>
      <c r="D41" s="140"/>
      <c r="E41" s="17"/>
      <c r="F41" s="18" t="str">
        <f t="shared" si="0"/>
        <v/>
      </c>
      <c r="G41" s="21"/>
      <c r="I41" s="85" t="s">
        <v>7</v>
      </c>
      <c r="J41" s="86"/>
      <c r="K41" s="205">
        <f t="shared" si="1"/>
        <v>0</v>
      </c>
      <c r="L41" s="205"/>
      <c r="O41" s="81" t="s">
        <v>57</v>
      </c>
      <c r="P41" s="82"/>
      <c r="Q41" s="204"/>
      <c r="R41" s="204"/>
      <c r="Y41" s="12"/>
      <c r="Z41" s="12"/>
      <c r="AA41" s="12"/>
      <c r="AB41" s="12"/>
      <c r="AC41" s="12"/>
      <c r="AD41" s="12"/>
      <c r="AG41" s="12"/>
      <c r="AH41" s="12"/>
    </row>
    <row r="42" spans="1:35" s="6" customFormat="1" ht="18.75" customHeight="1" x14ac:dyDescent="0.45">
      <c r="A42" s="16">
        <v>23</v>
      </c>
      <c r="B42" s="138"/>
      <c r="C42" s="139"/>
      <c r="D42" s="140"/>
      <c r="E42" s="17"/>
      <c r="F42" s="18" t="str">
        <f t="shared" si="0"/>
        <v/>
      </c>
      <c r="G42" s="21"/>
      <c r="I42" s="85" t="s">
        <v>29</v>
      </c>
      <c r="J42" s="86"/>
      <c r="K42" s="205">
        <f t="shared" si="1"/>
        <v>0</v>
      </c>
      <c r="L42" s="205"/>
      <c r="O42" s="81" t="s">
        <v>32</v>
      </c>
      <c r="P42" s="82"/>
      <c r="Q42" s="204"/>
      <c r="R42" s="204"/>
      <c r="Y42" s="12"/>
      <c r="Z42" s="12"/>
      <c r="AA42" s="12"/>
      <c r="AB42" s="12"/>
      <c r="AC42" s="12"/>
      <c r="AD42" s="12"/>
      <c r="AG42" s="12"/>
      <c r="AH42" s="12"/>
    </row>
    <row r="43" spans="1:35" s="6" customFormat="1" ht="18.75" customHeight="1" x14ac:dyDescent="0.45">
      <c r="A43" s="16">
        <v>24</v>
      </c>
      <c r="B43" s="138"/>
      <c r="C43" s="139"/>
      <c r="D43" s="140"/>
      <c r="E43" s="17"/>
      <c r="F43" s="18" t="str">
        <f t="shared" si="0"/>
        <v/>
      </c>
      <c r="G43" s="21"/>
      <c r="I43" s="85" t="s">
        <v>30</v>
      </c>
      <c r="J43" s="86"/>
      <c r="K43" s="205">
        <f t="shared" si="1"/>
        <v>0</v>
      </c>
      <c r="L43" s="205"/>
      <c r="Y43" s="12"/>
      <c r="Z43" s="12"/>
      <c r="AA43" s="12"/>
      <c r="AB43" s="12"/>
      <c r="AC43" s="12"/>
      <c r="AD43" s="12"/>
      <c r="AG43" s="12"/>
      <c r="AH43" s="12"/>
    </row>
    <row r="44" spans="1:35" s="6" customFormat="1" ht="18.75" customHeight="1" x14ac:dyDescent="0.45">
      <c r="A44" s="16">
        <v>25</v>
      </c>
      <c r="B44" s="138"/>
      <c r="C44" s="139"/>
      <c r="D44" s="140"/>
      <c r="E44" s="17"/>
      <c r="F44" s="18" t="str">
        <f t="shared" si="0"/>
        <v/>
      </c>
      <c r="G44" s="21"/>
      <c r="I44" s="85" t="s">
        <v>31</v>
      </c>
      <c r="J44" s="86"/>
      <c r="K44" s="205">
        <f t="shared" si="1"/>
        <v>0</v>
      </c>
      <c r="L44" s="205"/>
      <c r="Y44" s="12"/>
      <c r="Z44" s="12"/>
      <c r="AA44" s="12"/>
      <c r="AB44" s="12"/>
      <c r="AC44" s="12"/>
      <c r="AD44" s="12"/>
      <c r="AG44" s="12"/>
      <c r="AH44" s="12"/>
    </row>
    <row r="45" spans="1:35" s="6" customFormat="1" ht="18.75" customHeight="1" x14ac:dyDescent="0.45">
      <c r="A45" s="16">
        <v>30</v>
      </c>
      <c r="B45" s="138"/>
      <c r="C45" s="139"/>
      <c r="D45" s="140"/>
      <c r="E45" s="17"/>
      <c r="F45" s="18" t="str">
        <f t="shared" si="0"/>
        <v/>
      </c>
      <c r="G45" s="21"/>
      <c r="I45" s="85" t="s">
        <v>8</v>
      </c>
      <c r="J45" s="86"/>
      <c r="K45" s="205">
        <f t="shared" si="1"/>
        <v>0</v>
      </c>
      <c r="L45" s="205"/>
      <c r="Y45" s="12"/>
      <c r="Z45" s="12"/>
      <c r="AA45" s="12"/>
      <c r="AB45" s="12"/>
      <c r="AC45" s="12"/>
      <c r="AD45" s="12"/>
      <c r="AG45" s="12"/>
      <c r="AH45" s="12"/>
    </row>
    <row r="46" spans="1:35" s="6" customFormat="1" ht="18.75" customHeight="1" x14ac:dyDescent="0.45">
      <c r="A46" s="16">
        <v>31</v>
      </c>
      <c r="B46" s="138"/>
      <c r="C46" s="139"/>
      <c r="D46" s="140"/>
      <c r="E46" s="17"/>
      <c r="F46" s="18" t="str">
        <f t="shared" si="0"/>
        <v/>
      </c>
      <c r="G46" s="21"/>
      <c r="I46" s="85" t="s">
        <v>32</v>
      </c>
      <c r="J46" s="86"/>
      <c r="K46" s="205">
        <f t="shared" si="1"/>
        <v>0</v>
      </c>
      <c r="L46" s="205"/>
      <c r="O46" s="178" t="s">
        <v>12</v>
      </c>
      <c r="P46" s="179"/>
      <c r="Q46" s="178">
        <f>SUM(Q28:R42)</f>
        <v>0</v>
      </c>
      <c r="R46" s="179"/>
      <c r="Y46" s="12"/>
      <c r="Z46" s="12"/>
      <c r="AA46" s="12"/>
      <c r="AB46" s="12"/>
      <c r="AC46" s="12"/>
      <c r="AD46" s="12"/>
      <c r="AG46" s="12"/>
      <c r="AH46" s="12"/>
    </row>
    <row r="47" spans="1:35" s="6" customFormat="1" ht="18.75" customHeight="1" x14ac:dyDescent="0.45">
      <c r="A47" s="16">
        <v>32</v>
      </c>
      <c r="B47" s="138"/>
      <c r="C47" s="139"/>
      <c r="D47" s="140"/>
      <c r="E47" s="17"/>
      <c r="F47" s="18" t="str">
        <f t="shared" si="0"/>
        <v/>
      </c>
      <c r="G47" s="21"/>
      <c r="I47" s="85" t="s">
        <v>33</v>
      </c>
      <c r="J47" s="86"/>
      <c r="K47" s="205">
        <f t="shared" si="1"/>
        <v>0</v>
      </c>
      <c r="L47" s="205"/>
      <c r="O47" s="64"/>
      <c r="P47" s="64"/>
      <c r="Q47" s="63"/>
      <c r="R47" s="63"/>
      <c r="X47" s="61"/>
      <c r="Y47" s="61"/>
      <c r="Z47" s="61"/>
      <c r="AA47" s="61"/>
      <c r="AB47" s="60"/>
      <c r="AC47" s="12"/>
      <c r="AD47" s="12"/>
      <c r="AG47" s="12"/>
      <c r="AH47" s="12"/>
    </row>
    <row r="48" spans="1:35" s="6" customFormat="1" ht="18.75" customHeight="1" x14ac:dyDescent="0.45">
      <c r="A48" s="16">
        <v>33</v>
      </c>
      <c r="B48" s="138"/>
      <c r="C48" s="139"/>
      <c r="D48" s="140"/>
      <c r="E48" s="17"/>
      <c r="F48" s="18" t="str">
        <f t="shared" si="0"/>
        <v/>
      </c>
      <c r="G48" s="21"/>
      <c r="I48" s="85" t="s">
        <v>34</v>
      </c>
      <c r="J48" s="86"/>
      <c r="K48" s="205">
        <f t="shared" si="1"/>
        <v>0</v>
      </c>
      <c r="L48" s="205"/>
      <c r="N48" s="49"/>
      <c r="O48" s="83" t="s">
        <v>13</v>
      </c>
      <c r="P48" s="185"/>
      <c r="Q48" s="84"/>
      <c r="R48" s="57">
        <f>Q28+Q31+Q34+Q37+Q40</f>
        <v>0</v>
      </c>
      <c r="X48" s="61"/>
      <c r="Y48" s="61"/>
      <c r="Z48" s="61"/>
      <c r="AA48" s="61"/>
      <c r="AB48" s="60"/>
    </row>
    <row r="49" spans="1:28" s="6" customFormat="1" ht="18.75" customHeight="1" x14ac:dyDescent="0.45">
      <c r="A49" s="16">
        <v>34</v>
      </c>
      <c r="B49" s="138"/>
      <c r="C49" s="139"/>
      <c r="D49" s="140"/>
      <c r="E49" s="17"/>
      <c r="F49" s="18" t="str">
        <f t="shared" si="0"/>
        <v/>
      </c>
      <c r="G49" s="21"/>
      <c r="N49" s="49"/>
      <c r="O49" s="83" t="s">
        <v>61</v>
      </c>
      <c r="P49" s="185"/>
      <c r="Q49" s="84"/>
      <c r="R49" s="57">
        <f t="shared" ref="R49:R50" si="2">Q29+Q32+Q35+Q38+Q41</f>
        <v>0</v>
      </c>
      <c r="X49" s="61"/>
      <c r="Y49" s="61"/>
      <c r="Z49" s="61"/>
      <c r="AA49" s="61"/>
      <c r="AB49" s="60"/>
    </row>
    <row r="50" spans="1:28" s="6" customFormat="1" ht="18.75" customHeight="1" x14ac:dyDescent="0.45">
      <c r="A50" s="16">
        <v>35</v>
      </c>
      <c r="B50" s="138"/>
      <c r="C50" s="139"/>
      <c r="D50" s="140"/>
      <c r="E50" s="17"/>
      <c r="F50" s="18" t="str">
        <f t="shared" si="0"/>
        <v/>
      </c>
      <c r="G50" s="21"/>
      <c r="N50" s="49"/>
      <c r="O50" s="83" t="s">
        <v>14</v>
      </c>
      <c r="P50" s="185"/>
      <c r="Q50" s="84"/>
      <c r="R50" s="57">
        <f t="shared" si="2"/>
        <v>0</v>
      </c>
    </row>
    <row r="51" spans="1:28" s="6" customFormat="1" ht="18.75" customHeight="1" x14ac:dyDescent="0.45">
      <c r="A51" s="16">
        <v>40</v>
      </c>
      <c r="B51" s="138"/>
      <c r="C51" s="139"/>
      <c r="D51" s="140"/>
      <c r="E51" s="17"/>
      <c r="F51" s="18" t="str">
        <f t="shared" si="0"/>
        <v/>
      </c>
      <c r="G51" s="21"/>
      <c r="N51" s="49"/>
      <c r="O51" s="180" t="s">
        <v>52</v>
      </c>
      <c r="P51" s="208"/>
      <c r="Q51" s="181"/>
      <c r="R51" s="57">
        <f>SUM(R48:R50)</f>
        <v>0</v>
      </c>
    </row>
    <row r="52" spans="1:28" s="6" customFormat="1" ht="18.75" customHeight="1" x14ac:dyDescent="0.45">
      <c r="A52" s="16">
        <v>41</v>
      </c>
      <c r="B52" s="138"/>
      <c r="C52" s="139"/>
      <c r="D52" s="140"/>
      <c r="E52" s="17"/>
      <c r="F52" s="18" t="str">
        <f t="shared" si="0"/>
        <v/>
      </c>
      <c r="G52" s="21"/>
      <c r="I52" s="178" t="s">
        <v>12</v>
      </c>
      <c r="J52" s="179"/>
      <c r="K52" s="213">
        <f>SUM(K29:L48)</f>
        <v>0</v>
      </c>
      <c r="L52" s="179"/>
      <c r="N52" s="49"/>
    </row>
    <row r="53" spans="1:28" s="6" customFormat="1" ht="18.75" customHeight="1" x14ac:dyDescent="0.45">
      <c r="A53" s="16">
        <v>42</v>
      </c>
      <c r="B53" s="138"/>
      <c r="C53" s="139"/>
      <c r="D53" s="140"/>
      <c r="E53" s="17"/>
      <c r="F53" s="18" t="str">
        <f t="shared" si="0"/>
        <v/>
      </c>
      <c r="G53" s="21"/>
      <c r="N53" s="49"/>
    </row>
    <row r="54" spans="1:28" s="6" customFormat="1" ht="18.75" customHeight="1" x14ac:dyDescent="0.45">
      <c r="A54" s="16">
        <v>43</v>
      </c>
      <c r="B54" s="138"/>
      <c r="C54" s="139"/>
      <c r="D54" s="140"/>
      <c r="E54" s="17"/>
      <c r="F54" s="18" t="str">
        <f t="shared" si="0"/>
        <v/>
      </c>
      <c r="G54" s="21"/>
      <c r="I54" s="83" t="s">
        <v>13</v>
      </c>
      <c r="J54" s="185"/>
      <c r="K54" s="185"/>
      <c r="L54" s="84"/>
      <c r="M54" s="57">
        <f>K29+K33+K37+K41+K45</f>
        <v>0</v>
      </c>
      <c r="N54" s="49"/>
    </row>
    <row r="55" spans="1:28" s="6" customFormat="1" ht="18.75" customHeight="1" x14ac:dyDescent="0.45">
      <c r="A55" s="16">
        <v>44</v>
      </c>
      <c r="B55" s="138"/>
      <c r="C55" s="139"/>
      <c r="D55" s="140"/>
      <c r="E55" s="17"/>
      <c r="F55" s="18" t="str">
        <f t="shared" si="0"/>
        <v/>
      </c>
      <c r="G55" s="21"/>
      <c r="I55" s="83" t="s">
        <v>14</v>
      </c>
      <c r="J55" s="185"/>
      <c r="K55" s="185"/>
      <c r="L55" s="84"/>
      <c r="M55" s="57">
        <f t="shared" ref="M55:M57" si="3">K30+K34+K38+K42+K46</f>
        <v>0</v>
      </c>
    </row>
    <row r="56" spans="1:28" s="6" customFormat="1" ht="18.75" customHeight="1" x14ac:dyDescent="0.45">
      <c r="A56" s="16">
        <v>45</v>
      </c>
      <c r="B56" s="138"/>
      <c r="C56" s="139"/>
      <c r="D56" s="140"/>
      <c r="E56" s="17"/>
      <c r="F56" s="18" t="str">
        <f t="shared" si="0"/>
        <v/>
      </c>
      <c r="G56" s="21"/>
      <c r="I56" s="83" t="s">
        <v>15</v>
      </c>
      <c r="J56" s="185"/>
      <c r="K56" s="185"/>
      <c r="L56" s="84"/>
      <c r="M56" s="57">
        <f t="shared" si="3"/>
        <v>0</v>
      </c>
    </row>
    <row r="57" spans="1:28" s="6" customFormat="1" ht="18.75" customHeight="1" x14ac:dyDescent="0.45">
      <c r="A57" s="16">
        <v>50</v>
      </c>
      <c r="B57" s="138"/>
      <c r="C57" s="139"/>
      <c r="D57" s="140"/>
      <c r="E57" s="17"/>
      <c r="F57" s="18" t="str">
        <f t="shared" si="0"/>
        <v/>
      </c>
      <c r="G57" s="21"/>
      <c r="I57" s="142" t="s">
        <v>16</v>
      </c>
      <c r="J57" s="142"/>
      <c r="K57" s="142"/>
      <c r="L57" s="142"/>
      <c r="M57" s="57">
        <f t="shared" si="3"/>
        <v>0</v>
      </c>
    </row>
    <row r="58" spans="1:28" s="6" customFormat="1" ht="18.75" customHeight="1" x14ac:dyDescent="0.45">
      <c r="A58" s="16">
        <v>51</v>
      </c>
      <c r="B58" s="138"/>
      <c r="C58" s="139"/>
      <c r="D58" s="140"/>
      <c r="E58" s="17"/>
      <c r="F58" s="18" t="str">
        <f t="shared" si="0"/>
        <v/>
      </c>
      <c r="G58" s="21"/>
      <c r="I58" s="180" t="s">
        <v>17</v>
      </c>
      <c r="J58" s="208"/>
      <c r="K58" s="208"/>
      <c r="L58" s="181"/>
      <c r="M58" s="57">
        <f>SUM(M54:M57)</f>
        <v>0</v>
      </c>
    </row>
    <row r="59" spans="1:28" s="6" customFormat="1" ht="18.75" customHeight="1" x14ac:dyDescent="0.45">
      <c r="A59" s="16">
        <v>52</v>
      </c>
      <c r="B59" s="138"/>
      <c r="C59" s="139"/>
      <c r="D59" s="140"/>
      <c r="E59" s="17"/>
      <c r="F59" s="18" t="str">
        <f t="shared" si="0"/>
        <v/>
      </c>
      <c r="G59" s="21"/>
      <c r="I59" s="83" t="s">
        <v>18</v>
      </c>
      <c r="J59" s="185"/>
      <c r="K59" s="185"/>
      <c r="L59" s="84"/>
      <c r="M59" s="57">
        <f>COUNTA(B28:D75)</f>
        <v>0</v>
      </c>
    </row>
    <row r="60" spans="1:28" s="6" customFormat="1" ht="18.75" customHeight="1" x14ac:dyDescent="0.45">
      <c r="A60" s="16">
        <v>53</v>
      </c>
      <c r="B60" s="138"/>
      <c r="C60" s="139"/>
      <c r="D60" s="140"/>
      <c r="E60" s="17"/>
      <c r="F60" s="18" t="str">
        <f t="shared" si="0"/>
        <v/>
      </c>
      <c r="G60" s="21"/>
      <c r="I60" s="83" t="s">
        <v>44</v>
      </c>
      <c r="J60" s="185"/>
      <c r="K60" s="185"/>
      <c r="L60" s="84"/>
      <c r="M60" s="57">
        <f>SUM(F65:F75)</f>
        <v>0</v>
      </c>
    </row>
    <row r="61" spans="1:28" s="6" customFormat="1" ht="18.75" customHeight="1" x14ac:dyDescent="0.45">
      <c r="A61" s="16">
        <v>54</v>
      </c>
      <c r="B61" s="138"/>
      <c r="C61" s="139"/>
      <c r="D61" s="140"/>
      <c r="E61" s="17"/>
      <c r="F61" s="18" t="str">
        <f t="shared" si="0"/>
        <v/>
      </c>
      <c r="G61" s="21"/>
    </row>
    <row r="62" spans="1:28" s="6" customFormat="1" ht="18.75" customHeight="1" x14ac:dyDescent="0.45">
      <c r="A62" s="16">
        <v>55</v>
      </c>
      <c r="B62" s="138"/>
      <c r="C62" s="139"/>
      <c r="D62" s="140"/>
      <c r="E62" s="17"/>
      <c r="F62" s="18" t="str">
        <f t="shared" si="0"/>
        <v/>
      </c>
      <c r="G62" s="21"/>
    </row>
    <row r="63" spans="1:28" s="6" customFormat="1" ht="18.75" customHeight="1" x14ac:dyDescent="0.45">
      <c r="A63" s="16">
        <v>0</v>
      </c>
      <c r="B63" s="138"/>
      <c r="C63" s="139"/>
      <c r="D63" s="140"/>
      <c r="E63" s="17"/>
      <c r="F63" s="18" t="str">
        <f t="shared" si="0"/>
        <v/>
      </c>
      <c r="G63" s="21"/>
    </row>
    <row r="64" spans="1:28" s="6" customFormat="1" ht="18.75" customHeight="1" x14ac:dyDescent="0.45">
      <c r="A64" s="19" t="s">
        <v>19</v>
      </c>
      <c r="B64" s="138"/>
      <c r="C64" s="139"/>
      <c r="D64" s="140"/>
      <c r="E64" s="17"/>
      <c r="F64" s="18" t="str">
        <f t="shared" si="0"/>
        <v/>
      </c>
      <c r="G64" s="21"/>
    </row>
    <row r="65" spans="1:36" s="6" customFormat="1" ht="18.75" customHeight="1" x14ac:dyDescent="0.45">
      <c r="A65" s="143" t="s">
        <v>45</v>
      </c>
      <c r="B65" s="138"/>
      <c r="C65" s="139"/>
      <c r="D65" s="140"/>
      <c r="E65" s="17"/>
      <c r="F65" s="18" t="str">
        <f t="shared" si="0"/>
        <v/>
      </c>
      <c r="G65" s="21"/>
    </row>
    <row r="66" spans="1:36" s="6" customFormat="1" ht="18.75" customHeight="1" x14ac:dyDescent="0.45">
      <c r="A66" s="144"/>
      <c r="B66" s="138"/>
      <c r="C66" s="139"/>
      <c r="D66" s="140"/>
      <c r="E66" s="17"/>
      <c r="F66" s="18" t="str">
        <f t="shared" si="0"/>
        <v/>
      </c>
      <c r="G66" s="21"/>
    </row>
    <row r="67" spans="1:36" s="6" customFormat="1" ht="18.75" customHeight="1" x14ac:dyDescent="0.45">
      <c r="A67" s="144"/>
      <c r="B67" s="138"/>
      <c r="C67" s="139"/>
      <c r="D67" s="140"/>
      <c r="E67" s="17"/>
      <c r="F67" s="18" t="str">
        <f t="shared" si="0"/>
        <v/>
      </c>
      <c r="G67" s="21"/>
      <c r="AI67"/>
      <c r="AJ67"/>
    </row>
    <row r="68" spans="1:36" s="6" customFormat="1" ht="18.75" customHeight="1" x14ac:dyDescent="0.45">
      <c r="A68" s="144"/>
      <c r="B68" s="138"/>
      <c r="C68" s="139"/>
      <c r="D68" s="140"/>
      <c r="E68" s="17"/>
      <c r="F68" s="18" t="str">
        <f t="shared" si="0"/>
        <v/>
      </c>
      <c r="G68" s="21"/>
      <c r="AE68"/>
      <c r="AF68"/>
      <c r="AI68"/>
      <c r="AJ68"/>
    </row>
    <row r="69" spans="1:36" s="6" customFormat="1" ht="18.75" customHeight="1" x14ac:dyDescent="0.45">
      <c r="A69" s="144"/>
      <c r="B69" s="138"/>
      <c r="C69" s="139"/>
      <c r="D69" s="140"/>
      <c r="E69" s="17"/>
      <c r="F69" s="18" t="str">
        <f t="shared" si="0"/>
        <v/>
      </c>
      <c r="G69" s="21"/>
      <c r="AE69"/>
      <c r="AF69"/>
      <c r="AI69"/>
      <c r="AJ69"/>
    </row>
    <row r="70" spans="1:36" s="6" customFormat="1" ht="18.75" customHeight="1" x14ac:dyDescent="0.45">
      <c r="A70" s="144"/>
      <c r="B70" s="138"/>
      <c r="C70" s="139"/>
      <c r="D70" s="140"/>
      <c r="E70" s="17"/>
      <c r="F70" s="18" t="str">
        <f t="shared" si="0"/>
        <v/>
      </c>
      <c r="G70" s="21"/>
      <c r="AE70"/>
      <c r="AF70"/>
      <c r="AI70"/>
      <c r="AJ70"/>
    </row>
    <row r="71" spans="1:36" s="6" customFormat="1" ht="18.75" customHeight="1" x14ac:dyDescent="0.45">
      <c r="A71" s="144"/>
      <c r="B71" s="138"/>
      <c r="C71" s="139"/>
      <c r="D71" s="140"/>
      <c r="E71" s="17"/>
      <c r="F71" s="18" t="str">
        <f t="shared" si="0"/>
        <v/>
      </c>
      <c r="G71" s="7"/>
      <c r="H71" s="7"/>
      <c r="I71" s="7"/>
      <c r="O71" s="8"/>
      <c r="P71" s="8"/>
      <c r="Q71" s="8"/>
      <c r="AE71"/>
      <c r="AF71"/>
      <c r="AI71"/>
      <c r="AJ71"/>
    </row>
    <row r="72" spans="1:36" s="6" customFormat="1" ht="18.75" customHeight="1" x14ac:dyDescent="0.45">
      <c r="A72" s="144"/>
      <c r="B72" s="138"/>
      <c r="C72" s="139"/>
      <c r="D72" s="140"/>
      <c r="E72" s="17"/>
      <c r="F72" s="18" t="str">
        <f t="shared" si="0"/>
        <v/>
      </c>
      <c r="G72" s="7"/>
      <c r="H72" s="7"/>
      <c r="I72" s="7"/>
      <c r="O72" s="8"/>
      <c r="P72" s="8"/>
      <c r="Q72" s="8"/>
      <c r="AE72"/>
      <c r="AF72"/>
      <c r="AI72"/>
      <c r="AJ72"/>
    </row>
    <row r="73" spans="1:36" s="6" customFormat="1" ht="18.75" customHeight="1" x14ac:dyDescent="0.45">
      <c r="A73" s="144"/>
      <c r="B73" s="138"/>
      <c r="C73" s="139"/>
      <c r="D73" s="140"/>
      <c r="E73" s="17"/>
      <c r="F73" s="18" t="str">
        <f t="shared" si="0"/>
        <v/>
      </c>
      <c r="G73" s="7"/>
      <c r="H73" s="7"/>
      <c r="I73" s="7"/>
      <c r="O73" s="8"/>
      <c r="P73" s="8"/>
      <c r="Q73" s="8"/>
      <c r="AE73"/>
      <c r="AF73"/>
      <c r="AI73"/>
      <c r="AJ73"/>
    </row>
    <row r="74" spans="1:36" s="6" customFormat="1" ht="18.75" customHeight="1" x14ac:dyDescent="0.45">
      <c r="A74" s="144"/>
      <c r="B74" s="138"/>
      <c r="C74" s="139"/>
      <c r="D74" s="140"/>
      <c r="E74" s="17"/>
      <c r="F74" s="18" t="str">
        <f t="shared" si="0"/>
        <v/>
      </c>
      <c r="G74" s="7"/>
      <c r="H74" s="7"/>
      <c r="I74" s="7"/>
      <c r="O74" s="8"/>
      <c r="P74" s="8"/>
      <c r="Q74" s="8"/>
      <c r="AE74"/>
      <c r="AF74"/>
      <c r="AI74"/>
      <c r="AJ74"/>
    </row>
    <row r="75" spans="1:36" ht="18.75" customHeight="1" x14ac:dyDescent="0.45">
      <c r="A75" s="145"/>
      <c r="B75" s="138"/>
      <c r="C75" s="139"/>
      <c r="D75" s="140"/>
      <c r="E75" s="17"/>
      <c r="F75" s="18" t="str">
        <f t="shared" si="0"/>
        <v/>
      </c>
      <c r="G75" s="6"/>
      <c r="H75" s="6"/>
      <c r="I75" s="6"/>
      <c r="J75" s="6"/>
      <c r="K75" s="6"/>
      <c r="L75" s="9"/>
      <c r="M75" s="6"/>
      <c r="N75" s="6"/>
      <c r="O75" s="6"/>
      <c r="P75" s="6"/>
      <c r="Q75" s="6"/>
      <c r="R75" s="6"/>
      <c r="S75" s="6"/>
    </row>
    <row r="76" spans="1:36" ht="18.75" customHeight="1" x14ac:dyDescent="0.5">
      <c r="E76" s="4"/>
      <c r="F76" s="4"/>
      <c r="G76" s="4"/>
      <c r="H76" s="4"/>
      <c r="I76" s="4"/>
      <c r="J76" s="4"/>
    </row>
    <row r="77" spans="1:36" ht="18.75" customHeight="1" x14ac:dyDescent="0.5">
      <c r="E77" s="4"/>
      <c r="F77" s="4"/>
      <c r="G77" s="4"/>
      <c r="H77" s="4"/>
      <c r="I77" s="4"/>
      <c r="J77" s="4"/>
    </row>
    <row r="78" spans="1:36" ht="18.75" customHeight="1" x14ac:dyDescent="0.5">
      <c r="E78" s="5"/>
      <c r="F78" s="5"/>
      <c r="G78" s="5"/>
      <c r="H78" s="5"/>
      <c r="I78" s="5"/>
      <c r="J78" s="5"/>
    </row>
    <row r="79" spans="1:36" ht="18.75" customHeight="1" x14ac:dyDescent="0.5">
      <c r="E79" s="5"/>
      <c r="F79" s="5"/>
      <c r="G79" s="5"/>
      <c r="H79" s="5"/>
      <c r="I79" s="5"/>
      <c r="J79" s="5"/>
    </row>
    <row r="80" spans="1:36" ht="18.75" customHeight="1" x14ac:dyDescent="0.5">
      <c r="E80" s="5"/>
      <c r="F80" s="5"/>
      <c r="G80" s="5"/>
      <c r="H80" s="5"/>
      <c r="I80" s="5"/>
      <c r="J80" s="5"/>
    </row>
    <row r="81" spans="5:10" ht="18.75" customHeight="1" x14ac:dyDescent="0.5">
      <c r="E81" s="5"/>
      <c r="F81" s="5"/>
      <c r="G81" s="5"/>
      <c r="H81" s="5"/>
      <c r="I81" s="5"/>
      <c r="J81" s="5"/>
    </row>
    <row r="82" spans="5:10" ht="18.75" customHeight="1" x14ac:dyDescent="0.5">
      <c r="E82" s="4"/>
      <c r="F82" s="4"/>
      <c r="G82" s="4"/>
      <c r="H82" s="4"/>
      <c r="I82" s="4"/>
      <c r="J82" s="4"/>
    </row>
    <row r="83" spans="5:10" ht="18.75" customHeight="1" x14ac:dyDescent="0.5">
      <c r="E83" s="4"/>
      <c r="F83" s="4"/>
      <c r="G83" s="4"/>
      <c r="H83" s="4"/>
      <c r="I83" s="4"/>
      <c r="J83" s="4"/>
    </row>
    <row r="84" spans="5:10" ht="18.75" customHeight="1" x14ac:dyDescent="0.35">
      <c r="E84" s="3"/>
      <c r="F84" s="3"/>
      <c r="G84" s="3"/>
      <c r="H84" s="3"/>
      <c r="I84" s="3"/>
      <c r="J84" s="3"/>
    </row>
    <row r="85" spans="5:10" ht="18.75" customHeight="1" x14ac:dyDescent="0.35">
      <c r="E85" s="3"/>
      <c r="F85" s="3"/>
      <c r="G85" s="3"/>
      <c r="H85" s="3"/>
      <c r="I85" s="3"/>
      <c r="J85" s="3"/>
    </row>
    <row r="86" spans="5:10" ht="18.75" customHeight="1" x14ac:dyDescent="0.35">
      <c r="E86" s="3"/>
      <c r="F86" s="3"/>
      <c r="G86" s="3"/>
      <c r="H86" s="3"/>
      <c r="I86" s="3"/>
      <c r="J86" s="3"/>
    </row>
    <row r="87" spans="5:10" ht="18.75" customHeight="1" x14ac:dyDescent="0.35">
      <c r="E87" s="3"/>
      <c r="F87" s="3"/>
      <c r="G87" s="3"/>
      <c r="H87" s="3"/>
      <c r="I87" s="3"/>
      <c r="J87" s="3"/>
    </row>
    <row r="88" spans="5:10" ht="18.75" customHeight="1" x14ac:dyDescent="0.3"/>
    <row r="89" spans="5:10" ht="18.75" customHeight="1" x14ac:dyDescent="0.3"/>
    <row r="90" spans="5:10" ht="18.75" customHeight="1" x14ac:dyDescent="0.3"/>
    <row r="91" spans="5:10" ht="18.75" customHeight="1" x14ac:dyDescent="0.3"/>
    <row r="92" spans="5:10" ht="18.75" customHeight="1" x14ac:dyDescent="0.3"/>
    <row r="93" spans="5:10" ht="18.75" customHeight="1" x14ac:dyDescent="0.3"/>
    <row r="94" spans="5:10" ht="18.75" customHeight="1" x14ac:dyDescent="0.3"/>
    <row r="95" spans="5:10" ht="18.75" customHeight="1" x14ac:dyDescent="0.3"/>
    <row r="96" spans="5:10" ht="18.75" customHeight="1" x14ac:dyDescent="0.3"/>
    <row r="97" ht="18.75" customHeight="1" x14ac:dyDescent="0.3"/>
  </sheetData>
  <dataConsolidate/>
  <mergeCells count="188">
    <mergeCell ref="C5:E5"/>
    <mergeCell ref="F5:L5"/>
    <mergeCell ref="C6:E6"/>
    <mergeCell ref="F6:L6"/>
    <mergeCell ref="C7:E7"/>
    <mergeCell ref="F7:L7"/>
    <mergeCell ref="A1:S1"/>
    <mergeCell ref="C2:E2"/>
    <mergeCell ref="F2:L2"/>
    <mergeCell ref="C3:E3"/>
    <mergeCell ref="F3:L3"/>
    <mergeCell ref="C4:E4"/>
    <mergeCell ref="F4:L4"/>
    <mergeCell ref="A14:B14"/>
    <mergeCell ref="C14:G14"/>
    <mergeCell ref="I14:J14"/>
    <mergeCell ref="K14:O14"/>
    <mergeCell ref="A15:B16"/>
    <mergeCell ref="C15:G16"/>
    <mergeCell ref="I15:J16"/>
    <mergeCell ref="K15:O16"/>
    <mergeCell ref="C8:E8"/>
    <mergeCell ref="F8:L8"/>
    <mergeCell ref="C9:E9"/>
    <mergeCell ref="F9:L9"/>
    <mergeCell ref="C10:E10"/>
    <mergeCell ref="F10:L12"/>
    <mergeCell ref="K20:L20"/>
    <mergeCell ref="N20:O20"/>
    <mergeCell ref="C21:D21"/>
    <mergeCell ref="F21:G21"/>
    <mergeCell ref="K21:L21"/>
    <mergeCell ref="N21:O21"/>
    <mergeCell ref="A17:B17"/>
    <mergeCell ref="C17:G17"/>
    <mergeCell ref="I17:J17"/>
    <mergeCell ref="K17:O17"/>
    <mergeCell ref="A18:B21"/>
    <mergeCell ref="C18:G19"/>
    <mergeCell ref="I18:J21"/>
    <mergeCell ref="K18:O19"/>
    <mergeCell ref="C20:D20"/>
    <mergeCell ref="F20:G20"/>
    <mergeCell ref="B27:D27"/>
    <mergeCell ref="I27:J28"/>
    <mergeCell ref="K27:L28"/>
    <mergeCell ref="O27:P27"/>
    <mergeCell ref="Q27:R27"/>
    <mergeCell ref="B28:D28"/>
    <mergeCell ref="O28:P28"/>
    <mergeCell ref="Q28:R28"/>
    <mergeCell ref="A22:B22"/>
    <mergeCell ref="C22:G22"/>
    <mergeCell ref="I22:J22"/>
    <mergeCell ref="K22:O22"/>
    <mergeCell ref="A26:L26"/>
    <mergeCell ref="O26:R26"/>
    <mergeCell ref="B29:D29"/>
    <mergeCell ref="I29:J29"/>
    <mergeCell ref="K29:L29"/>
    <mergeCell ref="O29:P29"/>
    <mergeCell ref="Q29:R29"/>
    <mergeCell ref="B30:D30"/>
    <mergeCell ref="I30:J30"/>
    <mergeCell ref="K30:L30"/>
    <mergeCell ref="O30:P30"/>
    <mergeCell ref="Q30:R30"/>
    <mergeCell ref="B31:D31"/>
    <mergeCell ref="I31:J31"/>
    <mergeCell ref="K31:L31"/>
    <mergeCell ref="O31:P31"/>
    <mergeCell ref="Q31:R31"/>
    <mergeCell ref="B32:D32"/>
    <mergeCell ref="I32:J32"/>
    <mergeCell ref="K32:L32"/>
    <mergeCell ref="O32:P32"/>
    <mergeCell ref="Q32:R32"/>
    <mergeCell ref="B33:D33"/>
    <mergeCell ref="I33:J33"/>
    <mergeCell ref="K33:L33"/>
    <mergeCell ref="O33:P33"/>
    <mergeCell ref="Q33:R33"/>
    <mergeCell ref="B34:D34"/>
    <mergeCell ref="I34:J34"/>
    <mergeCell ref="K34:L34"/>
    <mergeCell ref="O34:P34"/>
    <mergeCell ref="Q34:R34"/>
    <mergeCell ref="B35:D35"/>
    <mergeCell ref="I35:J35"/>
    <mergeCell ref="K35:L35"/>
    <mergeCell ref="O35:P35"/>
    <mergeCell ref="Q35:R35"/>
    <mergeCell ref="B36:D36"/>
    <mergeCell ref="I36:J36"/>
    <mergeCell ref="K36:L36"/>
    <mergeCell ref="O36:P36"/>
    <mergeCell ref="Q36:R36"/>
    <mergeCell ref="O39:P39"/>
    <mergeCell ref="Q39:R39"/>
    <mergeCell ref="B40:D40"/>
    <mergeCell ref="I40:J40"/>
    <mergeCell ref="K40:L40"/>
    <mergeCell ref="B37:D37"/>
    <mergeCell ref="I37:J37"/>
    <mergeCell ref="K37:L37"/>
    <mergeCell ref="O37:P37"/>
    <mergeCell ref="Q37:R37"/>
    <mergeCell ref="B38:D38"/>
    <mergeCell ref="I38:J38"/>
    <mergeCell ref="K38:L38"/>
    <mergeCell ref="O38:P38"/>
    <mergeCell ref="Q38:R38"/>
    <mergeCell ref="O40:P40"/>
    <mergeCell ref="Q40:R40"/>
    <mergeCell ref="B41:D41"/>
    <mergeCell ref="I41:J41"/>
    <mergeCell ref="K41:L41"/>
    <mergeCell ref="B42:D42"/>
    <mergeCell ref="I42:J42"/>
    <mergeCell ref="K42:L42"/>
    <mergeCell ref="B39:D39"/>
    <mergeCell ref="I39:J39"/>
    <mergeCell ref="K39:L39"/>
    <mergeCell ref="I60:L60"/>
    <mergeCell ref="I47:J47"/>
    <mergeCell ref="K47:L47"/>
    <mergeCell ref="B48:D48"/>
    <mergeCell ref="B45:D45"/>
    <mergeCell ref="B46:D46"/>
    <mergeCell ref="B43:D43"/>
    <mergeCell ref="I43:J43"/>
    <mergeCell ref="K43:L43"/>
    <mergeCell ref="B44:D44"/>
    <mergeCell ref="I44:J44"/>
    <mergeCell ref="K44:L44"/>
    <mergeCell ref="B52:D52"/>
    <mergeCell ref="B49:D49"/>
    <mergeCell ref="B50:D50"/>
    <mergeCell ref="B51:D51"/>
    <mergeCell ref="B47:D47"/>
    <mergeCell ref="B55:D55"/>
    <mergeCell ref="B56:D56"/>
    <mergeCell ref="B57:D57"/>
    <mergeCell ref="B53:D53"/>
    <mergeCell ref="B54:D54"/>
    <mergeCell ref="A65:A75"/>
    <mergeCell ref="B65:D65"/>
    <mergeCell ref="B66:D66"/>
    <mergeCell ref="B67:D67"/>
    <mergeCell ref="B68:D68"/>
    <mergeCell ref="B69:D69"/>
    <mergeCell ref="B58:D58"/>
    <mergeCell ref="B59:D59"/>
    <mergeCell ref="B60:D60"/>
    <mergeCell ref="B70:D70"/>
    <mergeCell ref="B71:D71"/>
    <mergeCell ref="B72:D72"/>
    <mergeCell ref="B73:D73"/>
    <mergeCell ref="B74:D74"/>
    <mergeCell ref="B75:D75"/>
    <mergeCell ref="B61:D61"/>
    <mergeCell ref="B62:D62"/>
    <mergeCell ref="B63:D63"/>
    <mergeCell ref="B64:D64"/>
    <mergeCell ref="O41:P41"/>
    <mergeCell ref="Q41:R41"/>
    <mergeCell ref="I45:J45"/>
    <mergeCell ref="K45:L45"/>
    <mergeCell ref="I46:J46"/>
    <mergeCell ref="K46:L46"/>
    <mergeCell ref="O46:P46"/>
    <mergeCell ref="Q46:R46"/>
    <mergeCell ref="I48:J48"/>
    <mergeCell ref="K48:L48"/>
    <mergeCell ref="O48:Q48"/>
    <mergeCell ref="O42:P42"/>
    <mergeCell ref="Q42:R42"/>
    <mergeCell ref="O49:Q49"/>
    <mergeCell ref="O50:Q50"/>
    <mergeCell ref="O51:Q51"/>
    <mergeCell ref="I52:J52"/>
    <mergeCell ref="K52:L52"/>
    <mergeCell ref="I56:L56"/>
    <mergeCell ref="I57:L57"/>
    <mergeCell ref="I58:L58"/>
    <mergeCell ref="I59:L59"/>
    <mergeCell ref="I54:L54"/>
    <mergeCell ref="I55:L55"/>
  </mergeCells>
  <conditionalFormatting sqref="K14:O22">
    <cfRule type="cellIs" dxfId="0" priority="1" operator="equal">
      <formula>0</formula>
    </cfRule>
  </conditionalFormatting>
  <dataValidations count="5">
    <dataValidation type="list" allowBlank="1" showInputMessage="1" showErrorMessage="1" sqref="N6:O6 N9:O9" xr:uid="{7EECD22A-C644-42A6-A430-697D1F599965}">
      <formula1>$AG$2:$AG$37</formula1>
    </dataValidation>
    <dataValidation type="list" allowBlank="1" showInputMessage="1" showErrorMessage="1" sqref="E28:E75" xr:uid="{1D9D7D1D-52D1-40B5-B365-31CC4EB6E3DF}">
      <formula1>$I$29:$I$48</formula1>
    </dataValidation>
    <dataValidation type="list" allowBlank="1" showInputMessage="1" showErrorMessage="1" sqref="F4:L4 N4:O4" xr:uid="{C9457A01-80E9-45D2-A61F-46BBEA0043F0}">
      <formula1>$AE$2:$AE$18</formula1>
    </dataValidation>
    <dataValidation type="list" allowBlank="1" showInputMessage="1" showErrorMessage="1" sqref="N7:O7" xr:uid="{759D5F62-9267-4226-BDBD-4DB8A3ABD3E4}">
      <formula1>$AI$2:$AI$17</formula1>
    </dataValidation>
    <dataValidation type="list" allowBlank="1" showInputMessage="1" showErrorMessage="1" sqref="F7:L7" xr:uid="{886D762F-43C4-4435-ADBA-6641B4A5D29D}">
      <formula1>$AI$2:$AI$17</formula1>
    </dataValidation>
  </dataValidations>
  <printOptions horizontalCentered="1" verticalCentered="1"/>
  <pageMargins left="0.15748031496063" right="0.27559055118110198" top="0.23622047244094499" bottom="0.23622047244094499" header="0.31496062992126" footer="0.31496062992126"/>
  <pageSetup scale="55" orientation="portrait" r:id="rId1"/>
  <headerFooter>
    <oddFooter>&amp;Cpage &amp;P of &amp;N&amp;R&amp;8 2011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INDEX</vt:lpstr>
      <vt:lpstr>BASKETBALL LIST MEN</vt:lpstr>
      <vt:lpstr>BASKETBALL LIST WOMEN</vt:lpstr>
      <vt:lpstr>BASKETBALL LIST YOUTH</vt:lpstr>
      <vt:lpstr>MENS-WOMEN-LOOSE FIT SHIRT</vt:lpstr>
      <vt:lpstr>YOUTH-LOOSE FIT SHIRT</vt:lpstr>
      <vt:lpstr>BASKETBALL LIST MEN (FILL INS )</vt:lpstr>
      <vt:lpstr>BASKETBALL LIST WOMEN(FILL INS)</vt:lpstr>
      <vt:lpstr>BASKETBALL LIST YOUTH(FILL INS)</vt:lpstr>
      <vt:lpstr>DECORATIONS</vt:lpstr>
      <vt:lpstr>'BASKETBALL LIST MEN'!Print_Area</vt:lpstr>
      <vt:lpstr>'BASKETBALL LIST MEN (FILL INS )'!Print_Area</vt:lpstr>
      <vt:lpstr>'BASKETBALL LIST WOMEN'!Print_Area</vt:lpstr>
      <vt:lpstr>'BASKETBALL LIST WOMEN(FILL INS)'!Print_Area</vt:lpstr>
      <vt:lpstr>'BASKETBALL LIST YOUTH'!Print_Area</vt:lpstr>
      <vt:lpstr>'BASKETBALL LIST YOUTH(FILL INS)'!Print_Area</vt:lpstr>
      <vt:lpstr>DECORATIONS!Print_Area</vt:lpstr>
      <vt:lpstr>'MENS-WOMEN-LOOSE FIT SHIRT'!Print_Area</vt:lpstr>
      <vt:lpstr>'YOUTH-LOOSE FIT SHIRT'!Print_Area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VPocasangre</dc:creator>
  <cp:lastModifiedBy>Magaly Angel</cp:lastModifiedBy>
  <cp:lastPrinted>2018-09-10T20:28:30Z</cp:lastPrinted>
  <dcterms:created xsi:type="dcterms:W3CDTF">2013-04-10T22:07:47Z</dcterms:created>
  <dcterms:modified xsi:type="dcterms:W3CDTF">2021-05-11T22:09:47Z</dcterms:modified>
</cp:coreProperties>
</file>