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20370" yWindow="65416" windowWidth="29040" windowHeight="15840" activeTab="0"/>
  </bookViews>
  <sheets>
    <sheet name="INDEX" sheetId="3" r:id="rId1"/>
    <sheet name="MENS WVN JERSEYS " sheetId="15" r:id="rId2"/>
    <sheet name="WVN PANTS" sheetId="14" r:id="rId3"/>
    <sheet name="FILTHYQUICK &amp; PRACTICE  JERSEY" sheetId="6" r:id="rId4"/>
    <sheet name="ADIZERO 7v7 JERSEY" sheetId="12" r:id="rId5"/>
    <sheet name="MENS TF JERSEYS" sheetId="1" r:id="rId6"/>
    <sheet name="MENS PANTS" sheetId="4" r:id="rId7"/>
    <sheet name="YOUTH JERSEYS" sheetId="7" r:id="rId8"/>
    <sheet name="YOUTH PANTS" sheetId="8" r:id="rId9"/>
    <sheet name="MENS JERSEYS (FILL INS)" sheetId="10" r:id="rId10"/>
    <sheet name="MENS PANTS (FILL INS)" sheetId="11" r:id="rId11"/>
    <sheet name="DECORATIONS" sheetId="9" r:id="rId12"/>
  </sheets>
  <externalReferences>
    <externalReference r:id="rId15"/>
  </externalReferences>
  <definedNames>
    <definedName name="at" localSheetId="7">#REF!</definedName>
    <definedName name="at" localSheetId="8">#REF!</definedName>
    <definedName name="at">'[1]Basketball Jersey'!$CW$79:$CW$81</definedName>
    <definedName name="ev" localSheetId="7">#REF!</definedName>
    <definedName name="ev" localSheetId="8">#REF!</definedName>
    <definedName name="ev">'[1]Basketball Jersey'!$CW$75:$CW$77</definedName>
    <definedName name="ft" localSheetId="7">#REF!</definedName>
    <definedName name="ft" localSheetId="8">#REF!</definedName>
    <definedName name="ft">'[1]Basketball Jersey'!$CW$97:$CW$98</definedName>
    <definedName name="mit" localSheetId="7">#REF!</definedName>
    <definedName name="mit" localSheetId="8">#REF!</definedName>
    <definedName name="nx" localSheetId="7">#REF!</definedName>
    <definedName name="nx" localSheetId="8">#REF!</definedName>
    <definedName name="nx">'[1]Basketball Jersey'!$CW$87:$CW$88</definedName>
    <definedName name="_xlnm.Print_Area" localSheetId="4">'ADIZERO 7v7 JERSEY'!$A$1:$V$86</definedName>
    <definedName name="_xlnm.Print_Area" localSheetId="11">'DECORATIONS'!$A$1:$S$79</definedName>
    <definedName name="_xlnm.Print_Area" localSheetId="3">'FILTHYQUICK &amp; PRACTICE  JERSEY'!$A$1:$V$86</definedName>
    <definedName name="_xlnm.Print_Area" localSheetId="6">'MENS PANTS'!$A$1:$X$39</definedName>
    <definedName name="_xlnm.Print_Area" localSheetId="5">'MENS TF JERSEYS'!$A$1:$Y$86</definedName>
    <definedName name="_xlnm.Print_Area" localSheetId="1">'MENS WVN JERSEYS '!$A$1:$Y$86</definedName>
    <definedName name="_xlnm.Print_Area" localSheetId="2">'WVN PANTS'!$A$1:$V$86</definedName>
    <definedName name="_xlnm.Print_Area" localSheetId="7">'YOUTH JERSEYS'!$A$1:$S$80</definedName>
    <definedName name="_xlnm.Print_Area" localSheetId="8">'YOUTH PANTS'!$A$1:$S$31</definedName>
    <definedName name="ss" localSheetId="7">#REF!</definedName>
    <definedName name="ss" localSheetId="8">#REF!</definedName>
    <definedName name="st" localSheetId="7">#REF!</definedName>
    <definedName name="st" localSheetId="8">#REF!</definedName>
    <definedName name="st">'[1]Basketball Jersey'!$CW$83:$CW$85</definedName>
    <definedName name="su" localSheetId="7">#REF!</definedName>
    <definedName name="su" localSheetId="8">#REF!</definedName>
    <definedName name="su">'[1]Basketball Jersey'!$CW$93:$CW$95</definedName>
    <definedName name="wp" localSheetId="7">#REF!</definedName>
    <definedName name="wp" localSheetId="8">#REF!</definedName>
  </definedNames>
  <calcPr calcId="191029"/>
  <extLst/>
</workbook>
</file>

<file path=xl/sharedStrings.xml><?xml version="1.0" encoding="utf-8"?>
<sst xmlns="http://schemas.openxmlformats.org/spreadsheetml/2006/main" count="1239" uniqueCount="388">
  <si>
    <t>SCHOOL NAME:</t>
  </si>
  <si>
    <t>CUSTOMER PO NUMBER:</t>
  </si>
  <si>
    <t>STYLE:</t>
  </si>
  <si>
    <t>COLORWAY:</t>
  </si>
  <si>
    <t>ACCOUNT #:</t>
  </si>
  <si>
    <t>BILL TO:</t>
  </si>
  <si>
    <t>ATTE.:</t>
  </si>
  <si>
    <t>ADDRESS:</t>
  </si>
  <si>
    <t>TELEPHONE:</t>
  </si>
  <si>
    <t>ACTION</t>
  </si>
  <si>
    <t>BLOCKER</t>
  </si>
  <si>
    <t>#</t>
  </si>
  <si>
    <t>PLAYER NAME</t>
  </si>
  <si>
    <t>SIZE</t>
  </si>
  <si>
    <t>SLEEVE</t>
  </si>
  <si>
    <t>HEM</t>
  </si>
  <si>
    <t>QTY</t>
  </si>
  <si>
    <t>Size</t>
  </si>
  <si>
    <t>TOTAL</t>
  </si>
  <si>
    <t>S</t>
  </si>
  <si>
    <t>S+2</t>
  </si>
  <si>
    <t>S+4</t>
  </si>
  <si>
    <t>S+6</t>
  </si>
  <si>
    <t>M</t>
  </si>
  <si>
    <t>M+2</t>
  </si>
  <si>
    <t>M+4</t>
  </si>
  <si>
    <t>M+6</t>
  </si>
  <si>
    <t>L</t>
  </si>
  <si>
    <t>L+2</t>
  </si>
  <si>
    <t>L+4</t>
  </si>
  <si>
    <t>L+6</t>
  </si>
  <si>
    <t>XL</t>
  </si>
  <si>
    <t>XL+2</t>
  </si>
  <si>
    <t>XL+4</t>
  </si>
  <si>
    <t>XL+6</t>
  </si>
  <si>
    <t>2XL</t>
  </si>
  <si>
    <t>2XL+2</t>
  </si>
  <si>
    <t>2XL+4</t>
  </si>
  <si>
    <t>2XL+6</t>
  </si>
  <si>
    <t>3XL</t>
  </si>
  <si>
    <t>3XL+2</t>
  </si>
  <si>
    <t>3XL+4</t>
  </si>
  <si>
    <t>3XL+6</t>
  </si>
  <si>
    <t>4XL</t>
  </si>
  <si>
    <t>4XL+2</t>
  </si>
  <si>
    <t>4XL+4</t>
  </si>
  <si>
    <t>4XL+6</t>
  </si>
  <si>
    <t>5XL</t>
  </si>
  <si>
    <t>5XL +2</t>
  </si>
  <si>
    <t>5XL +4</t>
  </si>
  <si>
    <t>5XL +6</t>
  </si>
  <si>
    <t>Reg length</t>
  </si>
  <si>
    <t>Total "+2"</t>
  </si>
  <si>
    <t>Total "+4"</t>
  </si>
  <si>
    <t>Total "+6"</t>
  </si>
  <si>
    <t>Total Jerseys</t>
  </si>
  <si>
    <t>Total Jerseys with names</t>
  </si>
  <si>
    <t>ADIDAS FOOTBALL - ROSTER JERSEYS</t>
  </si>
  <si>
    <t>ADIFIT</t>
  </si>
  <si>
    <t>NO NUMBERS</t>
  </si>
  <si>
    <t>00</t>
  </si>
  <si>
    <t>Enter Quantites by Size</t>
  </si>
  <si>
    <t>Qty</t>
  </si>
  <si>
    <t>CITY</t>
  </si>
  <si>
    <t>STATE</t>
  </si>
  <si>
    <t>ZIP CODE</t>
  </si>
  <si>
    <t>BELT</t>
  </si>
  <si>
    <t>YES</t>
  </si>
  <si>
    <t>NO</t>
  </si>
  <si>
    <t>ADIDAS REP.:</t>
  </si>
  <si>
    <t>SHIP TO:</t>
  </si>
  <si>
    <t>ADDRESS</t>
  </si>
  <si>
    <t>TELEPHONE</t>
  </si>
  <si>
    <t>_ _ _ _ _ _ _ _ _ _ _</t>
  </si>
  <si>
    <t>STYLE NUMBER:</t>
  </si>
  <si>
    <t xml:space="preserve">COMMENTS OF COLOR: </t>
  </si>
  <si>
    <t>TF HYPED JERSEY</t>
  </si>
  <si>
    <t>PRESS COVERAGE JERSEY</t>
  </si>
  <si>
    <t xml:space="preserve">TF PRO FREESTYLE JERSEY </t>
  </si>
  <si>
    <t>TF ALL AMERICAN JERSEY</t>
  </si>
  <si>
    <t>TF RIB STRIPE JERSEY</t>
  </si>
  <si>
    <t>TF FANG JERSEY</t>
  </si>
  <si>
    <t>TF WOLVERINE JERSEY</t>
  </si>
  <si>
    <t xml:space="preserve">TF ACCELERATOR JERSEY </t>
  </si>
  <si>
    <t>TF SPEED JERSEY</t>
  </si>
  <si>
    <t>TF VICTORY FORMATION JERSEY</t>
  </si>
  <si>
    <t>TF FLEXSTRIPE JERSEY</t>
  </si>
  <si>
    <t>STYLE</t>
  </si>
  <si>
    <t>AD00101M-TF</t>
  </si>
  <si>
    <t>AD00102M</t>
  </si>
  <si>
    <t>AD00830M-TF</t>
  </si>
  <si>
    <t>AD00831M-TF</t>
  </si>
  <si>
    <t>AD00832M-TF</t>
  </si>
  <si>
    <t>AD00833M-TF</t>
  </si>
  <si>
    <t>AD00850M-TF</t>
  </si>
  <si>
    <t>AD00857M-TF</t>
  </si>
  <si>
    <t>AD00869M</t>
  </si>
  <si>
    <t>AD00870M-TF</t>
  </si>
  <si>
    <t>AD00872M-TF</t>
  </si>
  <si>
    <t>AD00874M-TF</t>
  </si>
  <si>
    <t>Color3</t>
  </si>
  <si>
    <t>Black</t>
  </si>
  <si>
    <t>Coffee</t>
  </si>
  <si>
    <t>Coll Aqua 29F0</t>
  </si>
  <si>
    <t>Coll Burgundy</t>
  </si>
  <si>
    <t>Coll Gold</t>
  </si>
  <si>
    <t>Coll Green 024A</t>
  </si>
  <si>
    <t>Coll Navy</t>
  </si>
  <si>
    <t>Coll Orange</t>
  </si>
  <si>
    <t>Coll Purple</t>
  </si>
  <si>
    <t>Coll Royal</t>
  </si>
  <si>
    <t>Cream</t>
  </si>
  <si>
    <t>Dark Green</t>
  </si>
  <si>
    <t>Diva Pink 307A</t>
  </si>
  <si>
    <t>ELECTRICITY</t>
  </si>
  <si>
    <t>Green</t>
  </si>
  <si>
    <t>Ice Grey 459A</t>
  </si>
  <si>
    <t>INFRARED</t>
  </si>
  <si>
    <t>Intense PinkF11 A3MH</t>
  </si>
  <si>
    <t>Lt Blue</t>
  </si>
  <si>
    <t>Lt Orange 23F0</t>
  </si>
  <si>
    <t>Lt. Onix 150A</t>
  </si>
  <si>
    <t>Maroon</t>
  </si>
  <si>
    <t>Onix 073A</t>
  </si>
  <si>
    <t>Power Red 31F0</t>
  </si>
  <si>
    <t>Sand</t>
  </si>
  <si>
    <t>Scarlet</t>
  </si>
  <si>
    <t>Silver Grey</t>
  </si>
  <si>
    <t>SUBLIMATED</t>
  </si>
  <si>
    <t>Turquoise A0U1</t>
  </si>
  <si>
    <t>Victory Red 806A</t>
  </si>
  <si>
    <t>White</t>
  </si>
  <si>
    <t>Yellow 003A</t>
  </si>
  <si>
    <t>_ _ _ _ _ _ _ _</t>
  </si>
  <si>
    <t>FULL</t>
  </si>
  <si>
    <t>Total Jerseys without numbers</t>
  </si>
  <si>
    <t>HYPED PANT</t>
  </si>
  <si>
    <t>PRESS COVERAGE PANT</t>
  </si>
  <si>
    <t xml:space="preserve">CLASSIC 3 PANEL PANT    </t>
  </si>
  <si>
    <t>SIDE INSERT PANT</t>
  </si>
  <si>
    <t>RIB STRIPE PANT</t>
  </si>
  <si>
    <t>FANG PANT</t>
  </si>
  <si>
    <t>PISTOL PANT</t>
  </si>
  <si>
    <t>ACCELERATOR PANT</t>
  </si>
  <si>
    <t>SPEED PANT</t>
  </si>
  <si>
    <t>VICTORY FORMATION PANT</t>
  </si>
  <si>
    <t>FLEXSTRIPE PANT</t>
  </si>
  <si>
    <t>GUNNER PANT</t>
  </si>
  <si>
    <t>Styles</t>
  </si>
  <si>
    <t>AD00101PM</t>
  </si>
  <si>
    <t>AD00102PM</t>
  </si>
  <si>
    <t>AD00838M</t>
  </si>
  <si>
    <t>AD00839M</t>
  </si>
  <si>
    <t>AD00840M</t>
  </si>
  <si>
    <t>AD00841M</t>
  </si>
  <si>
    <t>AD00844M</t>
  </si>
  <si>
    <t>AD00846M</t>
  </si>
  <si>
    <t>AD00849M</t>
  </si>
  <si>
    <t>AD00871M</t>
  </si>
  <si>
    <t>AD00873M</t>
  </si>
  <si>
    <t>AD00875M</t>
  </si>
  <si>
    <t>AD03023M</t>
  </si>
  <si>
    <t>ADIDAS FOOTBALL - ROSTER PANTS</t>
  </si>
  <si>
    <t>Standard Size</t>
  </si>
  <si>
    <t>ADI REP.:</t>
  </si>
  <si>
    <t>STYLE NAME</t>
  </si>
  <si>
    <t>COLOR WAY</t>
  </si>
  <si>
    <t>ATENTION:</t>
  </si>
  <si>
    <t>As Per Color Up</t>
  </si>
  <si>
    <t>COLOR FABRIC:</t>
  </si>
  <si>
    <t>COLOR LETTER:</t>
  </si>
  <si>
    <t>E-MAIL:</t>
  </si>
  <si>
    <t>COLOR OUTLINE:</t>
  </si>
  <si>
    <t>COLOR FILL:</t>
  </si>
  <si>
    <t>STYLE NAME:</t>
  </si>
  <si>
    <t>ACCESORIES</t>
  </si>
  <si>
    <t>COLOR</t>
  </si>
  <si>
    <t>QUANTITY</t>
  </si>
  <si>
    <t>BLANK NAMEPLATES</t>
  </si>
  <si>
    <t>NAMEPLATES</t>
  </si>
  <si>
    <t>LETTER</t>
  </si>
  <si>
    <t>NUMBER</t>
  </si>
  <si>
    <t>Stretch Mesh-adi 60</t>
  </si>
  <si>
    <t>Probrite Mesh-adi 64</t>
  </si>
  <si>
    <t>AD00858M</t>
  </si>
  <si>
    <t>Length + 2</t>
  </si>
  <si>
    <t>Length + 4</t>
  </si>
  <si>
    <t>HEM:</t>
  </si>
  <si>
    <t>ADIFIT ONLY</t>
  </si>
  <si>
    <t>ADIDAS FOOTBALL YOUTH- ROSTER JERSEY</t>
  </si>
  <si>
    <t>AD00833Y</t>
  </si>
  <si>
    <t>AD00850Y</t>
  </si>
  <si>
    <t xml:space="preserve">SLEEVE: </t>
  </si>
  <si>
    <t>AD00858Y</t>
  </si>
  <si>
    <t>AD00857Y</t>
  </si>
  <si>
    <t>Bright Royal 56F0</t>
  </si>
  <si>
    <t>AD00830Y</t>
  </si>
  <si>
    <t>Coffee 247A</t>
  </si>
  <si>
    <t>AD00831Y</t>
  </si>
  <si>
    <t>AD00832Y</t>
  </si>
  <si>
    <t>Coll Burgundy A0RP</t>
  </si>
  <si>
    <t xml:space="preserve"> </t>
  </si>
  <si>
    <t>Coll Gold 06F0</t>
  </si>
  <si>
    <t>AD00870Y</t>
  </si>
  <si>
    <t>AD00874Y</t>
  </si>
  <si>
    <t>Coll Navy 54F0</t>
  </si>
  <si>
    <t>AD00872Y</t>
  </si>
  <si>
    <t>Coll Orange 34F0</t>
  </si>
  <si>
    <t>Coll Purple 43F0</t>
  </si>
  <si>
    <t>Coll Royal 55F0</t>
  </si>
  <si>
    <t>ZIP</t>
  </si>
  <si>
    <t>Green 020A</t>
  </si>
  <si>
    <t>ADIDAS FOOTBALL YOUTH - ROSTER JERSEYS</t>
  </si>
  <si>
    <t>NAMES</t>
  </si>
  <si>
    <t>Total</t>
  </si>
  <si>
    <t>S + 2</t>
  </si>
  <si>
    <t>Lt Blue 57F0</t>
  </si>
  <si>
    <t>S + 4</t>
  </si>
  <si>
    <t>S + 6</t>
  </si>
  <si>
    <t xml:space="preserve">M </t>
  </si>
  <si>
    <t>Maroon 48F0</t>
  </si>
  <si>
    <t>M + 2</t>
  </si>
  <si>
    <t>M + 4</t>
  </si>
  <si>
    <t>M + 6</t>
  </si>
  <si>
    <t>Sand 04F0</t>
  </si>
  <si>
    <t>Tn. Orange</t>
  </si>
  <si>
    <t>L + 2</t>
  </si>
  <si>
    <t>L + 4</t>
  </si>
  <si>
    <t>L + 6</t>
  </si>
  <si>
    <t>XL + 2</t>
  </si>
  <si>
    <t>XL + 4</t>
  </si>
  <si>
    <t>XL + 6</t>
  </si>
  <si>
    <t>ADIDAS FOOTBALL  YOUTH - ROSTER PANTS</t>
  </si>
  <si>
    <t xml:space="preserve">_ _ _ _ _ _ _ _ </t>
  </si>
  <si>
    <t>AD00838Y</t>
  </si>
  <si>
    <t>&lt;ColorCode&gt;</t>
  </si>
  <si>
    <t xml:space="preserve">SIDE INSERT PANT  </t>
  </si>
  <si>
    <t>AD00839Y</t>
  </si>
  <si>
    <t xml:space="preserve">RIB STRIPE PANT  </t>
  </si>
  <si>
    <t>AD00840Y</t>
  </si>
  <si>
    <t xml:space="preserve">FANG PANT  </t>
  </si>
  <si>
    <t>AD00841Y</t>
  </si>
  <si>
    <t xml:space="preserve">PISTOL PANT   </t>
  </si>
  <si>
    <t>AD00844Y</t>
  </si>
  <si>
    <t xml:space="preserve">ACCELERATOR PANT  </t>
  </si>
  <si>
    <t>AD00846Y</t>
  </si>
  <si>
    <t>AD00849Y</t>
  </si>
  <si>
    <t>AD00871Y</t>
  </si>
  <si>
    <t>AD00873Y</t>
  </si>
  <si>
    <t>AD00875Y</t>
  </si>
  <si>
    <t xml:space="preserve">Standard Sizes </t>
  </si>
  <si>
    <t>Fabric</t>
  </si>
  <si>
    <t>adi-FB-NAMEPLATE</t>
  </si>
  <si>
    <t xml:space="preserve">TWILL </t>
  </si>
  <si>
    <t>Dark Clay A0TO</t>
  </si>
  <si>
    <t>Light Green</t>
  </si>
  <si>
    <t>Pink</t>
  </si>
  <si>
    <t>Shock Pink</t>
  </si>
  <si>
    <t>PRO FREESTYLE JERSEY</t>
  </si>
  <si>
    <t>AD00830M</t>
  </si>
  <si>
    <t>ALL AMERICAN JERSEY</t>
  </si>
  <si>
    <t>AD00831M</t>
  </si>
  <si>
    <t>RIB STRIPE JERSEY</t>
  </si>
  <si>
    <t>AD00832M</t>
  </si>
  <si>
    <t>FANG JERSEY</t>
  </si>
  <si>
    <t>AD00833M</t>
  </si>
  <si>
    <t>WOLVERINE JERSEY</t>
  </si>
  <si>
    <t>AD00850M</t>
  </si>
  <si>
    <t xml:space="preserve">ACCELERATOR JERSEY </t>
  </si>
  <si>
    <t>AD00857M</t>
  </si>
  <si>
    <t>CUSTOM PRACTICE JERSEY</t>
  </si>
  <si>
    <t>AD00859M</t>
  </si>
  <si>
    <t>UMASS CLASSIC 3 PANEL PANT w/3" RIB SIDE INSERT</t>
  </si>
  <si>
    <t>AD00864M</t>
  </si>
  <si>
    <t>AD00868M</t>
  </si>
  <si>
    <t>LEBANON CLASSIC 3 PANEL PANT w/3" RIB SIDE INSERT</t>
  </si>
  <si>
    <t>AD00876M</t>
  </si>
  <si>
    <t>Lenght + 2</t>
  </si>
  <si>
    <t>Lenght + 4</t>
  </si>
  <si>
    <t>=J19</t>
  </si>
  <si>
    <t>ADIDAS FOOTBALL - ROSTER JERSEYS (FILL INS)</t>
  </si>
  <si>
    <t>ADIDAS FOOTBALL - ROSTER PANTS (FILL INS)</t>
  </si>
  <si>
    <t>TF STINGER JERSEY</t>
  </si>
  <si>
    <t>AD00880M-TF</t>
  </si>
  <si>
    <t>AD00880Y</t>
  </si>
  <si>
    <t>STINGER JERSEY</t>
  </si>
  <si>
    <t>AD00881M</t>
  </si>
  <si>
    <t>ADIZERO PANT</t>
  </si>
  <si>
    <t>AD00882M</t>
  </si>
  <si>
    <t>FULL ONLY</t>
  </si>
  <si>
    <t xml:space="preserve">2XL </t>
  </si>
  <si>
    <t>2XL + 2</t>
  </si>
  <si>
    <t>2XL + 4</t>
  </si>
  <si>
    <t>2XL + 6</t>
  </si>
  <si>
    <t>3XL + 2</t>
  </si>
  <si>
    <t>3XL + 4</t>
  </si>
  <si>
    <t>3XL + 6</t>
  </si>
  <si>
    <t>4XL + 2</t>
  </si>
  <si>
    <t>4XL + 4</t>
  </si>
  <si>
    <t>4XL + 6</t>
  </si>
  <si>
    <t>5XL + 2</t>
  </si>
  <si>
    <t>5XL + 4</t>
  </si>
  <si>
    <t>5XL + 6</t>
  </si>
  <si>
    <t>AD00878M</t>
  </si>
  <si>
    <t>Team White 01F7</t>
  </si>
  <si>
    <t>SUBLIMATED 01F7</t>
  </si>
  <si>
    <t>Team Navy Blue AD8Q</t>
  </si>
  <si>
    <t>Team Coll Purple ADF2</t>
  </si>
  <si>
    <t>Team Black AOQM</t>
  </si>
  <si>
    <t>Team Mid Grey ADFC</t>
  </si>
  <si>
    <t>Team Dark Grey ADFD</t>
  </si>
  <si>
    <t>Team Coffee ADF3</t>
  </si>
  <si>
    <t>Team Power Red ADF1</t>
  </si>
  <si>
    <t>Team Coll Burgundy ADEZ</t>
  </si>
  <si>
    <t>Team Maroon ADEY</t>
  </si>
  <si>
    <t>Team Orange ADCY</t>
  </si>
  <si>
    <t>Team Coll Gold ADF6</t>
  </si>
  <si>
    <t>Team Sand ADF4</t>
  </si>
  <si>
    <t>Team Green ADCZ</t>
  </si>
  <si>
    <t>Team Dk Green AD8T</t>
  </si>
  <si>
    <t>Team Lt. Blue ADA3</t>
  </si>
  <si>
    <t>Team Royal Blue AD8R</t>
  </si>
  <si>
    <t>Length - 2</t>
  </si>
  <si>
    <t>AD00879M</t>
  </si>
  <si>
    <t>LENGHT</t>
  </si>
  <si>
    <t>STANDARD</t>
  </si>
  <si>
    <t>CUT</t>
  </si>
  <si>
    <t>S-2</t>
  </si>
  <si>
    <t>M-2</t>
  </si>
  <si>
    <t>L-2</t>
  </si>
  <si>
    <t>XL-2</t>
  </si>
  <si>
    <t>2XL-2</t>
  </si>
  <si>
    <t>3XL-2</t>
  </si>
  <si>
    <t>4XL-2</t>
  </si>
  <si>
    <t>5XL-2</t>
  </si>
  <si>
    <t>5XL+2</t>
  </si>
  <si>
    <t>Total "-2"</t>
  </si>
  <si>
    <t>Team Black A0QM</t>
  </si>
  <si>
    <t>ADIDAS FOOTBALL - ADIZERO JERSEYS</t>
  </si>
  <si>
    <t>LINEMAN</t>
  </si>
  <si>
    <t>AD00878M-RIB</t>
  </si>
  <si>
    <t>AD00210M</t>
  </si>
  <si>
    <t>AD00211M</t>
  </si>
  <si>
    <t>AD00213M</t>
  </si>
  <si>
    <t>AD00215M</t>
  </si>
  <si>
    <t>Dk Brown 247A</t>
  </si>
  <si>
    <t>ADIDAS FOOTBALL - ROSTER WOVEN JERSEYS</t>
  </si>
  <si>
    <t>AD00217M</t>
  </si>
  <si>
    <t>AD00212M</t>
  </si>
  <si>
    <t>AD00214M</t>
  </si>
  <si>
    <t>AD00216M</t>
  </si>
  <si>
    <t>ADIDAS FOOTBALL - WVN PANTS</t>
  </si>
  <si>
    <t>LOOSE LETTER</t>
  </si>
  <si>
    <t>LOOSE LETTERS</t>
  </si>
  <si>
    <t>SUBLIMATED PATCH</t>
  </si>
  <si>
    <t>CUSTOM NAMEPLATES &amp; NUMBERS AND LETTERS</t>
  </si>
  <si>
    <t>8" Front number</t>
  </si>
  <si>
    <t>10" Front number</t>
  </si>
  <si>
    <t>10" Back number</t>
  </si>
  <si>
    <t>12" Back number</t>
  </si>
  <si>
    <t>3" Sleeve number</t>
  </si>
  <si>
    <t>4" Sleeve number</t>
  </si>
  <si>
    <t>LOOSE FRONT NUMBERS</t>
  </si>
  <si>
    <t>LOOSE BACK NUMBERS</t>
  </si>
  <si>
    <t>LOOSE SLEEVE/YOKE NUMBERS</t>
  </si>
  <si>
    <t>Back Custom Size</t>
  </si>
  <si>
    <t>Front Custom Size</t>
  </si>
  <si>
    <t>ADIZERO 7v7 JERSEY</t>
  </si>
  <si>
    <t>WVN RIB STRIPE JERSEY</t>
  </si>
  <si>
    <t>WVN FANG JERSEY</t>
  </si>
  <si>
    <t>WVN SPEED JERSEY</t>
  </si>
  <si>
    <t>WVN STINGER JERSEY</t>
  </si>
  <si>
    <t>WVN A1 JERSEY</t>
  </si>
  <si>
    <t xml:space="preserve">WVN A1 JERSEY WITH RIB ON SLEEVES </t>
  </si>
  <si>
    <t>WVN A1 PANT</t>
  </si>
  <si>
    <t>WVN CHECKDOWN PANT</t>
  </si>
  <si>
    <t>WVN RIB STRIPE PANT</t>
  </si>
  <si>
    <t>WVN SPEED PANT</t>
  </si>
  <si>
    <t>WVN STINGER PANT</t>
  </si>
  <si>
    <t>FILTHYQUICK JERSEY</t>
  </si>
  <si>
    <t>WOLVERINE  JERSEY</t>
  </si>
  <si>
    <t>ACCELERATOR JERSEY</t>
  </si>
  <si>
    <t>SPEED JERSEY</t>
  </si>
  <si>
    <t>FLEXSTRIPE JERSEY</t>
  </si>
  <si>
    <t>VICTORY FORMATION JERSEY</t>
  </si>
  <si>
    <t>FILTHYQUICK PANT</t>
  </si>
  <si>
    <t>GUNNER JERSEY</t>
  </si>
  <si>
    <t>ADIDAS FOOTBALL - FILTHYQUICK &amp; CUSTOM PRACTICE JERSEYS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</si>
</sst>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409]d\-mmm\-yy;@"/>
    <numFmt numFmtId="166" formatCode="00000"/>
    <numFmt numFmtId="167" formatCode="[&lt;=9999999]###\-####;\(###\)\ ###\-####"/>
  </numFmts>
  <fonts count="69">
    <font>
      <sz val="11"/>
      <color theme="1"/>
      <name val="Calibri"/>
      <family val="2"/>
      <scheme val="minor"/>
    </font>
    <font>
      <sz val="10"/>
      <name val="Arial"/>
      <family val="2"/>
    </font>
    <font>
      <sz val="10"/>
      <color theme="1"/>
      <name val="Arial"/>
      <family val="2"/>
    </font>
    <font>
      <sz val="14"/>
      <color theme="1"/>
      <name val="Calibri"/>
      <family val="2"/>
      <scheme val="minor"/>
    </font>
    <font>
      <sz val="10"/>
      <color indexed="8"/>
      <name val="Arial"/>
      <family val="2"/>
    </font>
    <font>
      <b/>
      <sz val="14"/>
      <color theme="1"/>
      <name val="Calibri"/>
      <family val="2"/>
      <scheme val="minor"/>
    </font>
    <font>
      <sz val="14"/>
      <name val="Arial"/>
      <family val="2"/>
    </font>
    <font>
      <b/>
      <sz val="14"/>
      <name val="Arial"/>
      <family val="2"/>
    </font>
    <font>
      <b/>
      <i/>
      <sz val="14"/>
      <name val="Arial"/>
      <family val="2"/>
    </font>
    <font>
      <sz val="11"/>
      <color theme="0"/>
      <name val="Calibri"/>
      <family val="2"/>
      <scheme val="minor"/>
    </font>
    <font>
      <b/>
      <sz val="20"/>
      <color theme="0"/>
      <name val="Calibri"/>
      <family val="2"/>
      <scheme val="minor"/>
    </font>
    <font>
      <sz val="20"/>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2"/>
      <name val="Arial"/>
      <family val="2"/>
    </font>
    <font>
      <b/>
      <sz val="11"/>
      <color theme="1"/>
      <name val="Calibri"/>
      <family val="2"/>
      <scheme val="minor"/>
    </font>
    <font>
      <b/>
      <sz val="11"/>
      <color rgb="FFFF0000"/>
      <name val="Calibri"/>
      <family val="2"/>
      <scheme val="minor"/>
    </font>
    <font>
      <b/>
      <sz val="11"/>
      <color theme="0"/>
      <name val="Calibri"/>
      <family val="2"/>
      <scheme val="minor"/>
    </font>
    <font>
      <b/>
      <sz val="12"/>
      <color rgb="FFFF0000"/>
      <name val="Calibri"/>
      <family val="2"/>
      <scheme val="minor"/>
    </font>
    <font>
      <b/>
      <sz val="14"/>
      <color rgb="FFFF0000"/>
      <name val="Calibri"/>
      <family val="2"/>
      <scheme val="minor"/>
    </font>
    <font>
      <b/>
      <sz val="16"/>
      <color rgb="FFFF0000"/>
      <name val="Calibri"/>
      <family val="2"/>
      <scheme val="minor"/>
    </font>
    <font>
      <b/>
      <sz val="14"/>
      <color theme="0"/>
      <name val="Calibri"/>
      <family val="2"/>
      <scheme val="minor"/>
    </font>
    <font>
      <sz val="14"/>
      <color theme="0"/>
      <name val="Calibri"/>
      <family val="2"/>
      <scheme val="minor"/>
    </font>
    <font>
      <b/>
      <sz val="14"/>
      <color rgb="FFFF0000"/>
      <name val="Arial"/>
      <family val="2"/>
    </font>
    <font>
      <sz val="18"/>
      <color theme="0"/>
      <name val="Calibri"/>
      <family val="2"/>
      <scheme val="minor"/>
    </font>
    <font>
      <b/>
      <sz val="18"/>
      <color theme="0"/>
      <name val="Calibri"/>
      <family val="2"/>
      <scheme val="minor"/>
    </font>
    <font>
      <sz val="14"/>
      <color theme="1" tint="0.04998999834060669"/>
      <name val="Calibri"/>
      <family val="2"/>
      <scheme val="minor"/>
    </font>
    <font>
      <b/>
      <sz val="14"/>
      <name val="Calibri"/>
      <family val="2"/>
      <scheme val="minor"/>
    </font>
    <font>
      <b/>
      <sz val="12"/>
      <color theme="3" tint="-0.24993999302387238"/>
      <name val="Felix Titling"/>
      <family val="5"/>
    </font>
    <font>
      <sz val="16"/>
      <color theme="1"/>
      <name val="Calibri"/>
      <family val="2"/>
      <scheme val="minor"/>
    </font>
    <font>
      <sz val="23"/>
      <color theme="1"/>
      <name val="Calibri"/>
      <family val="2"/>
      <scheme val="minor"/>
    </font>
    <font>
      <b/>
      <sz val="11"/>
      <name val="Arial"/>
      <family val="2"/>
    </font>
    <font>
      <sz val="11"/>
      <name val="Arial"/>
      <family val="2"/>
    </font>
    <font>
      <sz val="23"/>
      <name val="Calibri"/>
      <family val="2"/>
      <scheme val="minor"/>
    </font>
    <font>
      <b/>
      <i/>
      <sz val="11"/>
      <name val="Arial"/>
      <family val="2"/>
    </font>
    <font>
      <b/>
      <sz val="11"/>
      <color rgb="FFFF0000"/>
      <name val="Arial"/>
      <family val="2"/>
    </font>
    <font>
      <b/>
      <sz val="10"/>
      <color rgb="FFFF0000"/>
      <name val="Arial"/>
      <family val="2"/>
    </font>
    <font>
      <b/>
      <sz val="10"/>
      <color rgb="FFFF0000"/>
      <name val="Calibri"/>
      <family val="2"/>
      <scheme val="minor"/>
    </font>
    <font>
      <b/>
      <sz val="30"/>
      <color rgb="FFFF0000"/>
      <name val="Calibri"/>
      <family val="2"/>
      <scheme val="minor"/>
    </font>
    <font>
      <sz val="12"/>
      <color indexed="9"/>
      <name val="Arial"/>
      <family val="2"/>
    </font>
    <font>
      <sz val="28"/>
      <color theme="1"/>
      <name val="Calibri"/>
      <family val="2"/>
      <scheme val="minor"/>
    </font>
    <font>
      <sz val="18"/>
      <color rgb="FFFF0000"/>
      <name val="Calibri"/>
      <family val="2"/>
      <scheme val="minor"/>
    </font>
    <font>
      <b/>
      <sz val="12"/>
      <color rgb="FFFF0000"/>
      <name val="Felix Titling"/>
      <family val="5"/>
    </font>
    <font>
      <b/>
      <sz val="20"/>
      <color rgb="FFFF0000"/>
      <name val="Calibri"/>
      <family val="2"/>
      <scheme val="minor"/>
    </font>
    <font>
      <b/>
      <sz val="16"/>
      <color theme="1"/>
      <name val="Calibri"/>
      <family val="2"/>
      <scheme val="minor"/>
    </font>
    <font>
      <sz val="12"/>
      <color theme="1"/>
      <name val="Calibri"/>
      <family val="2"/>
    </font>
    <font>
      <sz val="11"/>
      <name val="Calibri"/>
      <family val="2"/>
      <scheme val="minor"/>
    </font>
    <font>
      <sz val="8"/>
      <name val="Calibri"/>
      <family val="2"/>
      <scheme val="minor"/>
    </font>
    <font>
      <b/>
      <sz val="12"/>
      <name val="Calibri"/>
      <family val="2"/>
      <scheme val="minor"/>
    </font>
    <font>
      <b/>
      <sz val="10"/>
      <color theme="1"/>
      <name val="Calibri"/>
      <family val="2"/>
      <scheme val="minor"/>
    </font>
    <font>
      <b/>
      <sz val="10"/>
      <color theme="0"/>
      <name val="Calibri"/>
      <family val="2"/>
      <scheme val="minor"/>
    </font>
    <font>
      <b/>
      <sz val="11"/>
      <color theme="1"/>
      <name val="+mn-cs"/>
      <family val="2"/>
    </font>
    <font>
      <b/>
      <sz val="9.5"/>
      <color rgb="FFFF0000"/>
      <name val="+mn-cs"/>
      <family val="2"/>
    </font>
    <font>
      <b/>
      <sz val="11"/>
      <color rgb="FFFF0000"/>
      <name val="+mn-cs"/>
      <family val="2"/>
    </font>
    <font>
      <b/>
      <sz val="10.5"/>
      <color theme="1"/>
      <name val="Calibri"/>
      <family val="2"/>
    </font>
    <font>
      <b/>
      <sz val="8"/>
      <color theme="1"/>
      <name val="Calibri"/>
      <family val="2"/>
    </font>
    <font>
      <b/>
      <sz val="11"/>
      <color theme="1"/>
      <name val="Calibri"/>
      <family val="2"/>
    </font>
    <font>
      <sz val="11"/>
      <color theme="1"/>
      <name val="Calibri"/>
      <family val="2"/>
    </font>
    <font>
      <sz val="11"/>
      <color rgb="FFFF0000"/>
      <name val="+mn-cs"/>
      <family val="2"/>
    </font>
    <font>
      <b/>
      <sz val="8"/>
      <color rgb="FFFF0000"/>
      <name val="+mn-cs"/>
      <family val="2"/>
    </font>
    <font>
      <b/>
      <sz val="9"/>
      <color rgb="FFFF0000"/>
      <name val="+mn-cs"/>
      <family val="2"/>
    </font>
    <font>
      <b/>
      <sz val="16"/>
      <color theme="1"/>
      <name val="Calibri"/>
      <family val="2"/>
    </font>
    <font>
      <b/>
      <sz val="16"/>
      <color theme="0"/>
      <name val="Calibri"/>
      <family val="2"/>
    </font>
    <font>
      <sz val="24"/>
      <color rgb="FFFFFFFF"/>
      <name val="+mn-cs"/>
      <family val="2"/>
    </font>
    <font>
      <b/>
      <sz val="16"/>
      <color theme="0"/>
      <name val="+mn-cs"/>
      <family val="2"/>
    </font>
    <font>
      <b/>
      <sz val="18"/>
      <color theme="1"/>
      <name val="Calibri"/>
      <family val="2"/>
    </font>
    <font>
      <sz val="20"/>
      <color theme="1"/>
      <name val="Calibri"/>
      <family val="2"/>
    </font>
    <font>
      <b/>
      <sz val="12"/>
      <color theme="1"/>
      <name val="Calibri"/>
      <family val="2"/>
    </font>
  </fonts>
  <fills count="20">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CE"/>
        <bgColor indexed="64"/>
      </patternFill>
    </fill>
    <fill>
      <patternFill patternType="solid">
        <fgColor indexed="9"/>
        <bgColor indexed="64"/>
      </patternFill>
    </fill>
    <fill>
      <patternFill patternType="solid">
        <fgColor theme="1" tint="0.04998999834060669"/>
        <bgColor indexed="64"/>
      </patternFill>
    </fill>
    <fill>
      <patternFill patternType="solid">
        <fgColor rgb="FF92D050"/>
        <bgColor indexed="64"/>
      </patternFill>
    </fill>
    <fill>
      <patternFill patternType="solid">
        <fgColor theme="1"/>
        <bgColor indexed="64"/>
      </patternFill>
    </fill>
    <fill>
      <patternFill patternType="solid">
        <fgColor rgb="FF000000"/>
        <bgColor indexed="64"/>
      </patternFill>
    </fill>
    <fill>
      <patternFill patternType="solid">
        <fgColor indexed="8"/>
        <bgColor indexed="64"/>
      </patternFill>
    </fill>
    <fill>
      <patternFill patternType="solid">
        <fgColor rgb="FFE0F0F0"/>
        <bgColor indexed="64"/>
      </patternFill>
    </fill>
    <fill>
      <patternFill patternType="solid">
        <fgColor theme="0" tint="-0.3499799966812134"/>
        <bgColor indexed="64"/>
      </patternFill>
    </fill>
    <fill>
      <patternFill patternType="solid">
        <fgColor rgb="FF1E1E1E"/>
        <bgColor indexed="64"/>
      </patternFill>
    </fill>
    <fill>
      <patternFill patternType="solid">
        <fgColor theme="0" tint="-0.4999699890613556"/>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3" tint="0.5999900102615356"/>
        <bgColor indexed="64"/>
      </patternFill>
    </fill>
  </fills>
  <borders count="70">
    <border>
      <left/>
      <right/>
      <top/>
      <bottom/>
      <diagonal/>
    </border>
    <border>
      <left style="thin"/>
      <right style="thin"/>
      <top style="thin"/>
      <bottom style="thin"/>
    </border>
    <border>
      <left style="thin">
        <color rgb="FFC0C0C0"/>
      </left>
      <right style="thin">
        <color rgb="FFC0C0C0"/>
      </right>
      <top style="thin">
        <color rgb="FFC0C0C0"/>
      </top>
      <bottom style="thin">
        <color rgb="FFC0C0C0"/>
      </bottom>
    </border>
    <border>
      <left/>
      <right style="thin"/>
      <top style="thin"/>
      <bottom style="thin"/>
    </border>
    <border>
      <left style="medium"/>
      <right style="thin"/>
      <top style="thin"/>
      <bottom style="thin"/>
    </border>
    <border>
      <left style="thin"/>
      <right style="medium"/>
      <top style="thin"/>
      <bottom style="thin"/>
    </border>
    <border>
      <left style="medium"/>
      <right style="medium"/>
      <top style="medium"/>
      <bottom/>
    </border>
    <border>
      <left/>
      <right style="thin"/>
      <top style="medium"/>
      <bottom/>
    </border>
    <border>
      <left style="medium"/>
      <right style="thin"/>
      <top style="medium"/>
      <bottom/>
    </border>
    <border>
      <left style="medium"/>
      <right style="medium"/>
      <top style="thin"/>
      <bottom style="thin"/>
    </border>
    <border>
      <left style="medium"/>
      <right style="medium"/>
      <top style="thin"/>
      <bottom style="medium"/>
    </border>
    <border>
      <left style="medium"/>
      <right/>
      <top style="medium"/>
      <bottom style="medium"/>
    </border>
    <border>
      <left style="medium"/>
      <right style="thin"/>
      <top style="medium"/>
      <bottom style="medium"/>
    </border>
    <border>
      <left/>
      <right/>
      <top/>
      <bottom style="thin">
        <color theme="0"/>
      </bottom>
    </border>
    <border>
      <left style="medium"/>
      <right style="thin"/>
      <top style="thin"/>
      <bottom style="medium"/>
    </border>
    <border>
      <left style="medium"/>
      <right style="medium"/>
      <top style="medium"/>
      <bottom style="medium"/>
    </border>
    <border>
      <left style="thin"/>
      <right/>
      <top style="thin"/>
      <bottom style="thin"/>
    </border>
    <border>
      <left/>
      <right/>
      <top style="thin"/>
      <bottom/>
    </border>
    <border>
      <left/>
      <right style="medium"/>
      <top style="thin"/>
      <bottom style="thin"/>
    </border>
    <border>
      <left style="medium"/>
      <right/>
      <top style="medium"/>
      <botto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border>
    <border>
      <left style="medium"/>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thin"/>
      <right/>
      <top style="thin"/>
      <bottom style="medium"/>
    </border>
    <border>
      <left style="thin"/>
      <right style="medium"/>
      <top style="medium"/>
      <bottom/>
    </border>
    <border>
      <left/>
      <right style="thin"/>
      <top style="thin"/>
      <bottom style="medium"/>
    </border>
    <border>
      <left style="thin"/>
      <right style="medium"/>
      <top style="thin"/>
      <bottom style="medium"/>
    </border>
    <border>
      <left style="medium"/>
      <right/>
      <top/>
      <bottom/>
    </border>
    <border>
      <left/>
      <right style="thick">
        <color rgb="FFFF0000"/>
      </right>
      <top/>
      <bottom/>
    </border>
    <border>
      <left style="thin"/>
      <right style="medium"/>
      <top style="medium"/>
      <bottom style="thin"/>
    </border>
    <border>
      <left/>
      <right style="medium"/>
      <top style="thin"/>
      <bottom/>
    </border>
    <border>
      <left style="thin"/>
      <right style="thin"/>
      <top style="thin"/>
      <bottom style="medium"/>
    </border>
    <border>
      <left style="thin"/>
      <right style="thin"/>
      <top style="thin"/>
      <botto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thin"/>
      <top/>
      <bottom/>
    </border>
    <border>
      <left style="thin"/>
      <right style="thin"/>
      <top/>
      <bottom style="thin"/>
    </border>
    <border>
      <left style="medium"/>
      <right/>
      <top style="thin"/>
      <bottom style="medium"/>
    </border>
    <border>
      <left/>
      <right/>
      <top style="thin"/>
      <bottom style="medium"/>
    </border>
    <border>
      <left/>
      <right style="medium"/>
      <top style="thin"/>
      <bottom style="medium"/>
    </border>
    <border>
      <left style="medium"/>
      <right/>
      <top style="thin"/>
      <bottom/>
    </border>
    <border>
      <left style="medium"/>
      <right/>
      <top/>
      <bottom style="thin"/>
    </border>
    <border>
      <left/>
      <right style="medium"/>
      <top/>
      <bottom style="thin"/>
    </border>
    <border>
      <left/>
      <right style="medium"/>
      <top/>
      <bottom/>
    </border>
    <border>
      <left style="medium"/>
      <right/>
      <top/>
      <bottom style="medium"/>
    </border>
    <border>
      <left/>
      <right style="medium"/>
      <top/>
      <bottom style="medium"/>
    </border>
    <border>
      <left style="thin"/>
      <right/>
      <top style="medium"/>
      <bottom style="thin"/>
    </border>
    <border>
      <left/>
      <right style="medium"/>
      <top style="medium"/>
      <bottom style="thin"/>
    </border>
    <border>
      <left style="thin"/>
      <right/>
      <top style="medium"/>
      <bottom/>
    </border>
    <border>
      <left style="thin"/>
      <right/>
      <top/>
      <bottom style="medium"/>
    </border>
    <border>
      <left/>
      <right style="thin"/>
      <top/>
      <bottom style="medium"/>
    </border>
    <border>
      <left style="medium"/>
      <right style="thin"/>
      <top style="medium"/>
      <bottom style="thin"/>
    </border>
    <border>
      <left/>
      <right/>
      <top style="medium"/>
      <bottom/>
    </border>
    <border>
      <left style="thin"/>
      <right style="medium"/>
      <top style="thin"/>
      <bottom/>
    </border>
    <border>
      <left/>
      <right/>
      <top style="medium"/>
      <bottom style="medium"/>
    </border>
    <border>
      <left/>
      <right style="medium"/>
      <top style="medium"/>
      <bottom style="medium"/>
    </border>
    <border>
      <left style="thin"/>
      <right style="medium"/>
      <top/>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2" fillId="0" borderId="0">
      <alignment/>
      <protection/>
    </xf>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165" fontId="0" fillId="0" borderId="0">
      <alignment/>
      <protection/>
    </xf>
    <xf numFmtId="0" fontId="1" fillId="0" borderId="0">
      <alignment vertical="center"/>
      <protection/>
    </xf>
    <xf numFmtId="165" fontId="1" fillId="0" borderId="0">
      <alignment/>
      <protection/>
    </xf>
    <xf numFmtId="165" fontId="2" fillId="0" borderId="0">
      <alignment/>
      <protection/>
    </xf>
    <xf numFmtId="0" fontId="0" fillId="0" borderId="0">
      <alignment/>
      <protection/>
    </xf>
  </cellStyleXfs>
  <cellXfs count="780">
    <xf numFmtId="0" fontId="0" fillId="0" borderId="0" xfId="0"/>
    <xf numFmtId="0" fontId="3" fillId="2" borderId="0" xfId="0" applyFont="1" applyFill="1" applyBorder="1" applyAlignment="1">
      <alignment vertical="center"/>
    </xf>
    <xf numFmtId="0" fontId="0" fillId="0" borderId="0" xfId="0"/>
    <xf numFmtId="0" fontId="0" fillId="0" borderId="1" xfId="0" applyBorder="1"/>
    <xf numFmtId="0" fontId="0" fillId="3" borderId="1" xfId="0" applyFill="1" applyBorder="1"/>
    <xf numFmtId="0" fontId="0" fillId="0" borderId="0" xfId="0"/>
    <xf numFmtId="0" fontId="5"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xf>
    <xf numFmtId="0" fontId="3" fillId="2" borderId="0" xfId="0" applyFont="1" applyFill="1" applyBorder="1" applyAlignment="1">
      <alignment wrapText="1"/>
    </xf>
    <xf numFmtId="0" fontId="0" fillId="4" borderId="0" xfId="0" applyFill="1"/>
    <xf numFmtId="0" fontId="0" fillId="2" borderId="0" xfId="0" applyFill="1"/>
    <xf numFmtId="0" fontId="3" fillId="2" borderId="0" xfId="0" applyFont="1" applyFill="1"/>
    <xf numFmtId="0" fontId="0" fillId="2" borderId="1" xfId="0" applyFill="1" applyBorder="1"/>
    <xf numFmtId="0" fontId="3" fillId="2" borderId="0" xfId="0" applyFont="1" applyFill="1" applyBorder="1"/>
    <xf numFmtId="0" fontId="3" fillId="2" borderId="0" xfId="0" applyFont="1" applyFill="1" applyAlignment="1">
      <alignment horizontal="left"/>
    </xf>
    <xf numFmtId="0" fontId="5" fillId="2" borderId="0" xfId="0" applyFont="1" applyFill="1" applyBorder="1"/>
    <xf numFmtId="0" fontId="5" fillId="2" borderId="0" xfId="0" applyFont="1" applyFill="1"/>
    <xf numFmtId="0" fontId="8" fillId="2" borderId="0" xfId="20" applyFont="1" applyFill="1" applyBorder="1" applyAlignment="1">
      <alignment horizontal="center" vertical="center" shrinkToFit="1"/>
      <protection/>
    </xf>
    <xf numFmtId="0" fontId="6" fillId="2" borderId="0" xfId="20" applyFont="1" applyFill="1" applyBorder="1" applyAlignment="1">
      <alignment horizontal="center" shrinkToFit="1"/>
      <protection/>
    </xf>
    <xf numFmtId="0" fontId="6" fillId="2" borderId="0" xfId="20" applyFont="1" applyFill="1" applyBorder="1" applyAlignment="1">
      <alignment horizontal="center" vertical="center" shrinkToFit="1"/>
      <protection/>
    </xf>
    <xf numFmtId="0" fontId="7" fillId="2" borderId="0" xfId="20" applyFont="1" applyFill="1" applyBorder="1" applyAlignment="1">
      <alignment horizontal="center" vertical="center" shrinkToFit="1"/>
      <protection/>
    </xf>
    <xf numFmtId="164" fontId="6" fillId="2" borderId="0" xfId="18" applyNumberFormat="1" applyFont="1" applyFill="1" applyBorder="1" applyAlignment="1">
      <alignment horizontal="center" vertical="center" shrinkToFit="1"/>
    </xf>
    <xf numFmtId="164" fontId="7" fillId="2" borderId="0" xfId="18" applyNumberFormat="1" applyFont="1" applyFill="1" applyBorder="1" applyAlignment="1">
      <alignment horizontal="center" vertical="center" shrinkToFit="1"/>
    </xf>
    <xf numFmtId="0" fontId="9" fillId="2" borderId="0" xfId="0" applyFont="1" applyFill="1" applyBorder="1"/>
    <xf numFmtId="0" fontId="12" fillId="2" borderId="0" xfId="0" applyFont="1" applyFill="1"/>
    <xf numFmtId="0" fontId="12" fillId="2" borderId="0" xfId="0" applyFont="1" applyFill="1" applyBorder="1" applyAlignment="1">
      <alignment vertical="center"/>
    </xf>
    <xf numFmtId="0" fontId="12" fillId="2" borderId="0" xfId="0" applyFont="1" applyFill="1" applyBorder="1"/>
    <xf numFmtId="0" fontId="13" fillId="2" borderId="0" xfId="0" applyFont="1" applyFill="1" applyBorder="1" applyAlignment="1">
      <alignment vertical="center" wrapText="1"/>
    </xf>
    <xf numFmtId="0" fontId="12" fillId="2" borderId="0" xfId="0" applyFont="1" applyFill="1" applyBorder="1" applyAlignment="1">
      <alignment/>
    </xf>
    <xf numFmtId="0" fontId="12" fillId="0" borderId="0" xfId="0" applyFont="1" applyBorder="1" applyAlignment="1">
      <alignment vertical="center"/>
    </xf>
    <xf numFmtId="0" fontId="12" fillId="2" borderId="0" xfId="0" applyFont="1" applyFill="1" applyAlignment="1">
      <alignment horizontal="left"/>
    </xf>
    <xf numFmtId="0" fontId="13" fillId="2" borderId="0" xfId="0" applyFont="1" applyFill="1" applyBorder="1" applyAlignment="1">
      <alignment horizontal="center"/>
    </xf>
    <xf numFmtId="0" fontId="12" fillId="0" borderId="0" xfId="0" applyFont="1"/>
    <xf numFmtId="0" fontId="12" fillId="2" borderId="0" xfId="0" applyFont="1" applyFill="1" applyBorder="1" applyAlignment="1">
      <alignment wrapText="1"/>
    </xf>
    <xf numFmtId="0" fontId="12" fillId="0" borderId="0" xfId="0" applyFont="1" applyBorder="1" applyAlignment="1">
      <alignment vertical="center"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Font="1"/>
    <xf numFmtId="0" fontId="17" fillId="2" borderId="0" xfId="0" applyFont="1" applyFill="1" applyAlignment="1">
      <alignment vertical="center"/>
    </xf>
    <xf numFmtId="0" fontId="0" fillId="2" borderId="0" xfId="0" applyFill="1" applyBorder="1"/>
    <xf numFmtId="0" fontId="0" fillId="2" borderId="0" xfId="0" applyFont="1" applyFill="1" applyBorder="1" applyAlignment="1">
      <alignment vertical="top" wrapText="1"/>
    </xf>
    <xf numFmtId="0" fontId="0" fillId="2" borderId="0" xfId="0" applyFont="1" applyFill="1" applyBorder="1" applyAlignment="1">
      <alignment horizontal="center" vertical="top" wrapText="1"/>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0" fontId="0" fillId="0" borderId="0" xfId="0"/>
    <xf numFmtId="0" fontId="0" fillId="6" borderId="2" xfId="0" applyFill="1" applyBorder="1" applyAlignment="1">
      <alignment horizontal="left"/>
    </xf>
    <xf numFmtId="49" fontId="0" fillId="5" borderId="2" xfId="0" applyNumberFormat="1" applyFill="1" applyBorder="1" applyAlignment="1">
      <alignment horizontal="left"/>
    </xf>
    <xf numFmtId="0" fontId="0" fillId="2" borderId="0" xfId="0" applyFont="1" applyFill="1"/>
    <xf numFmtId="164" fontId="15" fillId="7" borderId="3" xfId="18" applyNumberFormat="1" applyFont="1" applyFill="1" applyBorder="1" applyAlignment="1">
      <alignment horizontal="center" vertical="center" shrinkToFit="1"/>
    </xf>
    <xf numFmtId="164" fontId="15" fillId="7" borderId="4" xfId="18" applyNumberFormat="1" applyFont="1" applyFill="1" applyBorder="1" applyAlignment="1">
      <alignment horizontal="center" vertical="center" shrinkToFit="1"/>
    </xf>
    <xf numFmtId="164" fontId="15" fillId="7" borderId="5" xfId="18" applyNumberFormat="1" applyFont="1" applyFill="1" applyBorder="1" applyAlignment="1">
      <alignment horizontal="center" vertical="center" shrinkToFit="1"/>
    </xf>
    <xf numFmtId="0" fontId="12" fillId="3"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23" fillId="8" borderId="0" xfId="0" applyFont="1" applyFill="1" applyAlignment="1">
      <alignment horizontal="center"/>
    </xf>
    <xf numFmtId="0" fontId="7" fillId="9" borderId="6" xfId="20" applyFont="1" applyFill="1" applyBorder="1" applyAlignment="1">
      <alignment horizontal="center" vertical="center" shrinkToFit="1"/>
      <protection/>
    </xf>
    <xf numFmtId="0" fontId="7" fillId="9" borderId="7" xfId="20" applyFont="1" applyFill="1" applyBorder="1" applyAlignment="1">
      <alignment horizontal="center" vertical="center" shrinkToFit="1"/>
      <protection/>
    </xf>
    <xf numFmtId="0" fontId="7" fillId="9" borderId="8" xfId="20" applyFont="1" applyFill="1" applyBorder="1" applyAlignment="1">
      <alignment horizontal="center" vertical="center" shrinkToFit="1"/>
      <protection/>
    </xf>
    <xf numFmtId="0" fontId="6" fillId="7" borderId="9" xfId="20" applyFont="1" applyFill="1" applyBorder="1" applyAlignment="1">
      <alignment horizontal="center" vertical="center" shrinkToFit="1"/>
      <protection/>
    </xf>
    <xf numFmtId="0" fontId="6" fillId="7" borderId="9" xfId="20" applyFont="1" applyFill="1" applyBorder="1" applyAlignment="1">
      <alignment horizontal="center" shrinkToFit="1"/>
      <protection/>
    </xf>
    <xf numFmtId="0" fontId="6" fillId="7" borderId="10" xfId="20" applyFont="1" applyFill="1" applyBorder="1" applyAlignment="1">
      <alignment horizontal="center" vertical="center" shrinkToFit="1"/>
      <protection/>
    </xf>
    <xf numFmtId="0" fontId="24" fillId="9" borderId="11" xfId="20" applyNumberFormat="1" applyFont="1" applyFill="1" applyBorder="1" applyAlignment="1">
      <alignment horizontal="center" vertical="center" shrinkToFit="1"/>
      <protection/>
    </xf>
    <xf numFmtId="0" fontId="24" fillId="9" borderId="12" xfId="18" applyNumberFormat="1" applyFont="1" applyFill="1" applyBorder="1" applyAlignment="1">
      <alignment horizontal="center" vertical="center" shrinkToFit="1"/>
    </xf>
    <xf numFmtId="49" fontId="0" fillId="5" borderId="2" xfId="0" applyNumberFormat="1" applyFill="1" applyBorder="1" applyAlignment="1">
      <alignment horizontal="left"/>
    </xf>
    <xf numFmtId="0" fontId="0" fillId="0" borderId="0" xfId="0"/>
    <xf numFmtId="0" fontId="0" fillId="6" borderId="2" xfId="0" applyFill="1" applyBorder="1" applyAlignment="1">
      <alignment horizontal="left"/>
    </xf>
    <xf numFmtId="49" fontId="0" fillId="5" borderId="2" xfId="0" applyNumberFormat="1" applyFill="1" applyBorder="1" applyAlignment="1">
      <alignment horizontal="left"/>
    </xf>
    <xf numFmtId="0" fontId="0" fillId="2" borderId="0" xfId="0" applyFill="1" applyAlignment="1">
      <alignment horizontal="center"/>
    </xf>
    <xf numFmtId="0" fontId="20" fillId="9" borderId="4" xfId="0" applyFont="1" applyFill="1" applyBorder="1" applyAlignment="1">
      <alignment horizontal="center" vertical="center"/>
    </xf>
    <xf numFmtId="0" fontId="19" fillId="2" borderId="0" xfId="0" applyFont="1" applyFill="1" applyAlignment="1">
      <alignment vertical="center"/>
    </xf>
    <xf numFmtId="0" fontId="16" fillId="2" borderId="0" xfId="0" applyFont="1" applyFill="1"/>
    <xf numFmtId="49" fontId="0" fillId="0" borderId="0" xfId="0" applyNumberFormat="1" applyFont="1"/>
    <xf numFmtId="0" fontId="0" fillId="2" borderId="13" xfId="0" applyFill="1" applyBorder="1"/>
    <xf numFmtId="0" fontId="3" fillId="2" borderId="0" xfId="0" applyFont="1" applyFill="1" applyAlignment="1">
      <alignment horizontal="center"/>
    </xf>
    <xf numFmtId="0" fontId="16" fillId="3" borderId="4" xfId="0" applyFont="1" applyFill="1" applyBorder="1" applyAlignment="1">
      <alignment horizontal="center" vertical="center"/>
    </xf>
    <xf numFmtId="0" fontId="16" fillId="3" borderId="14" xfId="0"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alignment/>
    </xf>
    <xf numFmtId="0" fontId="13" fillId="0" borderId="1" xfId="0" applyFont="1" applyBorder="1" applyAlignment="1">
      <alignment horizontal="center" vertical="center"/>
    </xf>
    <xf numFmtId="49" fontId="0" fillId="3" borderId="2" xfId="0" applyNumberFormat="1" applyFill="1" applyBorder="1" applyAlignment="1">
      <alignment horizontal="left"/>
    </xf>
    <xf numFmtId="164" fontId="24" fillId="9" borderId="15" xfId="18" applyNumberFormat="1" applyFont="1" applyFill="1" applyBorder="1" applyAlignment="1">
      <alignment horizontal="center" vertical="center" shrinkToFit="1"/>
    </xf>
    <xf numFmtId="0" fontId="0" fillId="2" borderId="0" xfId="0" applyFont="1" applyFill="1" applyBorder="1" applyAlignment="1">
      <alignment vertical="center"/>
    </xf>
    <xf numFmtId="0" fontId="17" fillId="2" borderId="0" xfId="0" applyFont="1" applyFill="1" applyBorder="1" applyAlignment="1">
      <alignment vertical="center"/>
    </xf>
    <xf numFmtId="0" fontId="0" fillId="0" borderId="0" xfId="0" applyBorder="1"/>
    <xf numFmtId="0" fontId="17" fillId="2" borderId="0" xfId="0" applyFont="1" applyFill="1" applyBorder="1" applyAlignment="1">
      <alignment vertical="center" wrapText="1"/>
    </xf>
    <xf numFmtId="0" fontId="0" fillId="0" borderId="0" xfId="0" applyFont="1" applyBorder="1"/>
    <xf numFmtId="0" fontId="12" fillId="3" borderId="1" xfId="0" applyFont="1" applyFill="1" applyBorder="1" applyAlignment="1">
      <alignment horizontal="center" vertical="center"/>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9" fillId="2" borderId="0" xfId="0" applyFont="1" applyFill="1" applyBorder="1" applyAlignment="1">
      <alignment vertical="center"/>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0" fillId="0" borderId="0" xfId="0" applyFont="1"/>
    <xf numFmtId="0" fontId="3" fillId="10" borderId="0" xfId="0" applyFont="1" applyFill="1"/>
    <xf numFmtId="0" fontId="3" fillId="11" borderId="0" xfId="0" applyFont="1" applyFill="1"/>
    <xf numFmtId="0" fontId="0" fillId="2" borderId="17" xfId="0" applyFont="1" applyFill="1" applyBorder="1" applyAlignment="1">
      <alignment vertical="top" wrapText="1"/>
    </xf>
    <xf numFmtId="0" fontId="12" fillId="0" borderId="1" xfId="0" applyFont="1" applyBorder="1" applyAlignment="1">
      <alignment vertical="center"/>
    </xf>
    <xf numFmtId="0" fontId="12" fillId="2" borderId="5" xfId="0" applyFont="1" applyFill="1" applyBorder="1" applyAlignment="1">
      <alignment vertical="center"/>
    </xf>
    <xf numFmtId="0" fontId="12" fillId="0" borderId="1" xfId="0" applyFont="1" applyBorder="1" applyAlignment="1">
      <alignment horizontal="center"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18" xfId="0" applyFont="1" applyBorder="1" applyAlignment="1">
      <alignment horizontal="center" vertical="center" wrapText="1"/>
    </xf>
    <xf numFmtId="0" fontId="12" fillId="2" borderId="5" xfId="0" applyFont="1" applyFill="1" applyBorder="1" applyAlignment="1">
      <alignment horizontal="center" vertical="center"/>
    </xf>
    <xf numFmtId="0" fontId="22" fillId="10" borderId="19" xfId="0" applyFont="1" applyFill="1" applyBorder="1" applyAlignment="1">
      <alignment horizontal="center" vertical="center"/>
    </xf>
    <xf numFmtId="0" fontId="20" fillId="9" borderId="14" xfId="0" applyFont="1" applyFill="1" applyBorder="1" applyAlignment="1">
      <alignment horizontal="center" vertical="center"/>
    </xf>
    <xf numFmtId="0" fontId="0" fillId="10" borderId="0" xfId="0" applyFont="1" applyFill="1"/>
    <xf numFmtId="49" fontId="0" fillId="0" borderId="0" xfId="0" applyNumberFormat="1"/>
    <xf numFmtId="0" fontId="3" fillId="0" borderId="0" xfId="0" applyFont="1" applyAlignment="1">
      <alignment horizontal="left"/>
    </xf>
    <xf numFmtId="0" fontId="16" fillId="3" borderId="1"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wrapText="1"/>
    </xf>
    <xf numFmtId="0" fontId="30" fillId="0" borderId="0" xfId="0" applyFont="1"/>
    <xf numFmtId="0" fontId="18" fillId="0" borderId="0" xfId="0" applyFont="1" applyFill="1" applyAlignment="1">
      <alignment vertical="center"/>
    </xf>
    <xf numFmtId="0" fontId="0" fillId="0" borderId="0" xfId="0" applyFont="1" applyFill="1"/>
    <xf numFmtId="0" fontId="31" fillId="0" borderId="0" xfId="0" applyFont="1"/>
    <xf numFmtId="0" fontId="18" fillId="8" borderId="1" xfId="0" applyFont="1" applyFill="1" applyBorder="1" applyAlignment="1">
      <alignment horizontal="center" vertical="center"/>
    </xf>
    <xf numFmtId="0" fontId="18" fillId="8" borderId="16" xfId="0" applyFont="1" applyFill="1" applyBorder="1" applyAlignment="1">
      <alignment horizontal="center" vertical="center"/>
    </xf>
    <xf numFmtId="0" fontId="18" fillId="8" borderId="0" xfId="0" applyFont="1" applyFill="1" applyAlignment="1">
      <alignment horizontal="center" vertical="center"/>
    </xf>
    <xf numFmtId="0" fontId="32" fillId="9" borderId="11" xfId="20" applyFont="1" applyFill="1" applyBorder="1" applyAlignment="1">
      <alignment horizontal="left" vertical="center" shrinkToFit="1"/>
      <protection/>
    </xf>
    <xf numFmtId="0" fontId="32" fillId="9" borderId="20" xfId="20" applyFont="1" applyFill="1" applyBorder="1" applyAlignment="1">
      <alignment horizontal="center" vertical="center" shrinkToFit="1"/>
      <protection/>
    </xf>
    <xf numFmtId="0" fontId="16" fillId="0" borderId="1" xfId="0" applyFont="1" applyBorder="1" applyAlignment="1">
      <alignment horizontal="center" vertical="center"/>
    </xf>
    <xf numFmtId="0" fontId="0" fillId="3" borderId="16"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0" xfId="0" applyFont="1" applyAlignment="1">
      <alignment vertical="center"/>
    </xf>
    <xf numFmtId="0" fontId="16" fillId="0" borderId="16" xfId="0" applyFont="1" applyBorder="1" applyAlignment="1">
      <alignment horizontal="center" vertical="center"/>
    </xf>
    <xf numFmtId="0" fontId="32" fillId="7" borderId="21" xfId="20" applyFont="1" applyFill="1" applyBorder="1" applyAlignment="1">
      <alignment horizontal="left" vertical="center" shrinkToFit="1"/>
      <protection/>
    </xf>
    <xf numFmtId="164" fontId="33" fillId="7" borderId="22" xfId="18" applyNumberFormat="1" applyFont="1" applyFill="1" applyBorder="1" applyAlignment="1">
      <alignment horizontal="center" vertical="center" shrinkToFit="1"/>
    </xf>
    <xf numFmtId="0" fontId="34" fillId="0" borderId="0" xfId="0" applyFont="1"/>
    <xf numFmtId="0" fontId="31" fillId="0" borderId="0" xfId="0" applyFont="1" applyAlignment="1">
      <alignment/>
    </xf>
    <xf numFmtId="0" fontId="0" fillId="0" borderId="0" xfId="0" applyFont="1" applyAlignment="1">
      <alignment/>
    </xf>
    <xf numFmtId="0" fontId="34" fillId="0" borderId="0" xfId="0" applyFont="1" applyAlignment="1">
      <alignment/>
    </xf>
    <xf numFmtId="0" fontId="32" fillId="7" borderId="23" xfId="20" applyFont="1" applyFill="1" applyBorder="1" applyAlignment="1">
      <alignment horizontal="left" vertical="center" shrinkToFit="1"/>
      <protection/>
    </xf>
    <xf numFmtId="0" fontId="32" fillId="7" borderId="4" xfId="20" applyFont="1" applyFill="1" applyBorder="1" applyAlignment="1">
      <alignment horizontal="left" vertical="center" shrinkToFit="1"/>
      <protection/>
    </xf>
    <xf numFmtId="0" fontId="0" fillId="0" borderId="0" xfId="0" applyFont="1" applyFill="1" applyAlignment="1">
      <alignment vertical="center"/>
    </xf>
    <xf numFmtId="0" fontId="31" fillId="0" borderId="0" xfId="0" applyFont="1" applyFill="1"/>
    <xf numFmtId="0" fontId="34" fillId="0" borderId="0" xfId="0" applyFont="1" applyFill="1"/>
    <xf numFmtId="164" fontId="0" fillId="0" borderId="0" xfId="0" applyNumberFormat="1" applyFont="1" applyBorder="1"/>
    <xf numFmtId="0" fontId="0"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Border="1"/>
    <xf numFmtId="0" fontId="0" fillId="0" borderId="0" xfId="0" applyFont="1" applyAlignment="1">
      <alignment horizontal="left"/>
    </xf>
    <xf numFmtId="0" fontId="12" fillId="10" borderId="0" xfId="0" applyFont="1" applyFill="1"/>
    <xf numFmtId="0" fontId="0" fillId="10" borderId="0" xfId="0" applyFill="1"/>
    <xf numFmtId="0" fontId="12" fillId="0" borderId="0" xfId="0" applyFont="1" applyAlignment="1">
      <alignment/>
    </xf>
    <xf numFmtId="0" fontId="16" fillId="9" borderId="24" xfId="0" applyFont="1" applyFill="1" applyBorder="1" applyAlignment="1">
      <alignment vertical="center"/>
    </xf>
    <xf numFmtId="0" fontId="16" fillId="9" borderId="25" xfId="0" applyFont="1" applyFill="1" applyBorder="1" applyAlignment="1">
      <alignment vertical="center"/>
    </xf>
    <xf numFmtId="0" fontId="0" fillId="2" borderId="26" xfId="0" applyFont="1" applyFill="1" applyBorder="1" applyAlignment="1">
      <alignment vertical="center"/>
    </xf>
    <xf numFmtId="0" fontId="0" fillId="2" borderId="17" xfId="0" applyFont="1" applyFill="1" applyBorder="1" applyAlignment="1">
      <alignment vertical="center"/>
    </xf>
    <xf numFmtId="0" fontId="0" fillId="2" borderId="27" xfId="0" applyFont="1" applyFill="1" applyBorder="1" applyAlignment="1">
      <alignment vertical="center"/>
    </xf>
    <xf numFmtId="0" fontId="0" fillId="0" borderId="0" xfId="0" applyFont="1" applyFill="1" applyBorder="1" applyAlignment="1">
      <alignment/>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0" borderId="0" xfId="0" applyFont="1" applyFill="1" applyBorder="1" applyAlignment="1">
      <alignment wrapText="1"/>
    </xf>
    <xf numFmtId="0" fontId="0" fillId="2" borderId="30" xfId="0" applyFont="1" applyFill="1" applyBorder="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0" borderId="26" xfId="0" applyFont="1" applyBorder="1" applyAlignment="1">
      <alignment vertical="center" wrapText="1"/>
    </xf>
    <xf numFmtId="0" fontId="0" fillId="0" borderId="30" xfId="0" applyFont="1" applyBorder="1" applyAlignment="1">
      <alignment vertical="center" wrapText="1"/>
    </xf>
    <xf numFmtId="0" fontId="1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9" fillId="2" borderId="0" xfId="0" applyFont="1" applyFill="1" applyBorder="1" applyAlignment="1">
      <alignment vertical="center"/>
    </xf>
    <xf numFmtId="0" fontId="30" fillId="0" borderId="0" xfId="0" applyFont="1" applyBorder="1"/>
    <xf numFmtId="0" fontId="3" fillId="0" borderId="0" xfId="0" applyFont="1" applyBorder="1" applyAlignment="1">
      <alignment horizontal="left"/>
    </xf>
    <xf numFmtId="0" fontId="0" fillId="0" borderId="0" xfId="0" applyFont="1" applyBorder="1" applyAlignment="1">
      <alignment horizontal="left"/>
    </xf>
    <xf numFmtId="0" fontId="40" fillId="12" borderId="16" xfId="0" applyFont="1" applyFill="1" applyBorder="1" applyAlignment="1" applyProtection="1">
      <alignment horizontal="center" vertical="center" wrapText="1" shrinkToFit="1"/>
      <protection locked="0"/>
    </xf>
    <xf numFmtId="0" fontId="40" fillId="12" borderId="3" xfId="0" applyFont="1" applyFill="1" applyBorder="1" applyAlignment="1" applyProtection="1">
      <alignment horizontal="center" vertical="center" wrapText="1" shrinkToFit="1"/>
      <protection locked="0"/>
    </xf>
    <xf numFmtId="0" fontId="40" fillId="12" borderId="1" xfId="0" applyFont="1" applyFill="1" applyBorder="1" applyAlignment="1" applyProtection="1">
      <alignment horizontal="center" vertical="center" wrapText="1" shrinkToFit="1"/>
      <protection locked="0"/>
    </xf>
    <xf numFmtId="0" fontId="41" fillId="0" borderId="0" xfId="0" applyFont="1"/>
    <xf numFmtId="0" fontId="0" fillId="3" borderId="1" xfId="0" applyFont="1" applyFill="1" applyBorder="1" applyAlignment="1">
      <alignment horizontal="center" vertical="center"/>
    </xf>
    <xf numFmtId="0" fontId="0" fillId="3" borderId="5" xfId="0" applyFont="1" applyFill="1" applyBorder="1" applyAlignment="1">
      <alignment horizontal="center" vertical="center"/>
    </xf>
    <xf numFmtId="166" fontId="0" fillId="2" borderId="5" xfId="0" applyNumberFormat="1" applyFont="1" applyFill="1" applyBorder="1" applyAlignment="1">
      <alignment horizontal="center" vertical="center"/>
    </xf>
    <xf numFmtId="0" fontId="0" fillId="2" borderId="33" xfId="0" applyFill="1" applyBorder="1" applyAlignment="1">
      <alignment/>
    </xf>
    <xf numFmtId="0" fontId="0" fillId="0" borderId="16" xfId="0" applyFont="1" applyBorder="1" applyAlignment="1">
      <alignment vertical="center"/>
    </xf>
    <xf numFmtId="0" fontId="0" fillId="0" borderId="34" xfId="0" applyFont="1" applyBorder="1" applyAlignment="1">
      <alignment vertical="center"/>
    </xf>
    <xf numFmtId="0" fontId="16" fillId="3" borderId="16" xfId="0" applyFont="1" applyFill="1" applyBorder="1" applyAlignment="1">
      <alignment vertical="center" wrapText="1"/>
    </xf>
    <xf numFmtId="0" fontId="16" fillId="3" borderId="3" xfId="0" applyFont="1" applyFill="1" applyBorder="1" applyAlignment="1">
      <alignment vertical="center" wrapText="1"/>
    </xf>
    <xf numFmtId="0" fontId="16" fillId="3" borderId="18" xfId="0" applyFont="1" applyFill="1" applyBorder="1" applyAlignment="1">
      <alignment vertical="center" wrapText="1"/>
    </xf>
    <xf numFmtId="0" fontId="0" fillId="0" borderId="0" xfId="0"/>
    <xf numFmtId="49" fontId="0" fillId="5" borderId="2" xfId="0" applyNumberFormat="1" applyFill="1" applyBorder="1" applyAlignment="1">
      <alignment horizontal="left"/>
    </xf>
    <xf numFmtId="0" fontId="17" fillId="2" borderId="25" xfId="0" applyFont="1" applyFill="1" applyBorder="1" applyAlignment="1">
      <alignment vertical="top"/>
    </xf>
    <xf numFmtId="0" fontId="12" fillId="3" borderId="1" xfId="0" applyFont="1" applyFill="1" applyBorder="1" applyAlignment="1">
      <alignment horizontal="center" vertical="center"/>
    </xf>
    <xf numFmtId="0" fontId="13" fillId="2" borderId="0" xfId="0" applyFont="1" applyFill="1" applyBorder="1" applyAlignment="1">
      <alignment horizontal="center" vertical="center" wrapText="1"/>
    </xf>
    <xf numFmtId="0" fontId="19" fillId="2" borderId="16" xfId="0" applyFont="1" applyFill="1" applyBorder="1" applyAlignment="1">
      <alignment vertical="center"/>
    </xf>
    <xf numFmtId="0" fontId="19" fillId="2" borderId="25" xfId="0" applyFont="1" applyFill="1" applyBorder="1" applyAlignment="1">
      <alignment vertical="center"/>
    </xf>
    <xf numFmtId="0" fontId="19" fillId="2" borderId="3" xfId="0" applyFont="1" applyFill="1" applyBorder="1" applyAlignment="1">
      <alignment vertical="center"/>
    </xf>
    <xf numFmtId="49" fontId="0" fillId="2" borderId="2" xfId="0" applyNumberFormat="1" applyFill="1" applyBorder="1" applyAlignment="1">
      <alignment horizontal="left"/>
    </xf>
    <xf numFmtId="0" fontId="12" fillId="2" borderId="0" xfId="0" applyFont="1" applyFill="1" applyBorder="1" applyAlignment="1">
      <alignment vertical="center" wrapText="1"/>
    </xf>
    <xf numFmtId="0" fontId="13" fillId="0" borderId="1" xfId="0" applyFont="1" applyBorder="1" applyAlignment="1">
      <alignment horizontal="center"/>
    </xf>
    <xf numFmtId="0" fontId="7" fillId="9" borderId="35" xfId="20" applyFont="1" applyFill="1" applyBorder="1" applyAlignment="1">
      <alignment horizontal="center" vertical="center" shrinkToFit="1"/>
      <protection/>
    </xf>
    <xf numFmtId="164" fontId="15" fillId="7" borderId="36" xfId="18" applyNumberFormat="1" applyFont="1" applyFill="1" applyBorder="1" applyAlignment="1">
      <alignment horizontal="center" vertical="center" shrinkToFit="1"/>
    </xf>
    <xf numFmtId="164" fontId="15" fillId="7" borderId="37" xfId="18" applyNumberFormat="1" applyFont="1" applyFill="1" applyBorder="1" applyAlignment="1">
      <alignment horizontal="center" vertical="center" shrinkToFit="1"/>
    </xf>
    <xf numFmtId="164" fontId="15" fillId="7" borderId="14" xfId="18" applyNumberFormat="1" applyFont="1" applyFill="1" applyBorder="1" applyAlignment="1">
      <alignment horizontal="center" vertical="center" shrinkToFit="1"/>
    </xf>
    <xf numFmtId="0" fontId="24" fillId="9" borderId="15" xfId="18" applyNumberFormat="1" applyFont="1" applyFill="1" applyBorder="1" applyAlignment="1">
      <alignment horizontal="center" vertical="center" shrinkToFit="1"/>
    </xf>
    <xf numFmtId="0" fontId="22" fillId="10" borderId="38" xfId="0" applyFont="1" applyFill="1" applyBorder="1" applyAlignment="1">
      <alignment horizontal="center" vertical="center"/>
    </xf>
    <xf numFmtId="49" fontId="0" fillId="2" borderId="2" xfId="0" applyNumberFormat="1" applyFont="1" applyFill="1" applyBorder="1" applyAlignment="1">
      <alignment horizontal="left"/>
    </xf>
    <xf numFmtId="0" fontId="46" fillId="2" borderId="0" xfId="0" applyFont="1" applyFill="1"/>
    <xf numFmtId="0" fontId="13" fillId="0" borderId="0" xfId="0" applyFont="1" applyBorder="1" applyAlignment="1">
      <alignment horizontal="center" vertical="center"/>
    </xf>
    <xf numFmtId="0" fontId="12" fillId="0" borderId="18" xfId="0" applyFont="1" applyBorder="1" applyAlignment="1">
      <alignment vertical="center" wrapText="1"/>
    </xf>
    <xf numFmtId="0" fontId="12" fillId="0" borderId="16" xfId="0" applyFont="1" applyBorder="1" applyAlignment="1">
      <alignment vertical="center" wrapText="1"/>
    </xf>
    <xf numFmtId="0" fontId="12" fillId="0" borderId="25" xfId="0" applyFont="1" applyBorder="1" applyAlignment="1">
      <alignment vertical="center" wrapText="1"/>
    </xf>
    <xf numFmtId="0" fontId="0" fillId="0" borderId="39" xfId="0" applyBorder="1"/>
    <xf numFmtId="0" fontId="20" fillId="0" borderId="39" xfId="0" applyFont="1" applyBorder="1"/>
    <xf numFmtId="49" fontId="47" fillId="5" borderId="2" xfId="0" applyNumberFormat="1" applyFont="1" applyFill="1" applyBorder="1" applyAlignment="1">
      <alignment horizontal="left"/>
    </xf>
    <xf numFmtId="49" fontId="47" fillId="0" borderId="2" xfId="0" applyNumberFormat="1" applyFont="1" applyFill="1" applyBorder="1" applyAlignment="1">
      <alignment horizontal="left"/>
    </xf>
    <xf numFmtId="49" fontId="0" fillId="0" borderId="2" xfId="0" applyNumberFormat="1" applyFont="1" applyFill="1" applyBorder="1" applyAlignment="1">
      <alignment horizontal="left"/>
    </xf>
    <xf numFmtId="0" fontId="13" fillId="3" borderId="1" xfId="0" applyFont="1" applyFill="1" applyBorder="1" applyAlignment="1">
      <alignment horizontal="center" vertical="center"/>
    </xf>
    <xf numFmtId="0" fontId="12" fillId="0" borderId="1" xfId="0" applyFont="1" applyBorder="1" applyAlignment="1">
      <alignment horizontal="center" vertical="center"/>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5" xfId="0" applyFont="1" applyBorder="1" applyAlignment="1">
      <alignment horizontal="center" vertical="center" wrapText="1"/>
    </xf>
    <xf numFmtId="0" fontId="0" fillId="3" borderId="16" xfId="0" applyFont="1" applyFill="1" applyBorder="1" applyAlignment="1">
      <alignment horizontal="center" vertical="center"/>
    </xf>
    <xf numFmtId="49" fontId="0" fillId="5" borderId="2" xfId="0" applyNumberFormat="1" applyFill="1" applyBorder="1" applyAlignment="1">
      <alignment horizontal="left"/>
    </xf>
    <xf numFmtId="49" fontId="0" fillId="13" borderId="2" xfId="0" applyNumberFormat="1" applyFill="1" applyBorder="1" applyAlignment="1">
      <alignment horizontal="left"/>
    </xf>
    <xf numFmtId="0" fontId="35" fillId="7" borderId="0" xfId="20" applyFont="1" applyFill="1" applyAlignment="1">
      <alignment horizontal="center" vertical="center" shrinkToFit="1"/>
      <protection/>
    </xf>
    <xf numFmtId="0" fontId="33" fillId="7" borderId="0" xfId="20" applyFont="1" applyFill="1" applyAlignment="1">
      <alignment horizontal="center" shrinkToFit="1"/>
      <protection/>
    </xf>
    <xf numFmtId="0" fontId="33" fillId="7" borderId="0" xfId="20" applyFont="1" applyFill="1" applyAlignment="1">
      <alignment horizontal="center" vertical="center" shrinkToFit="1"/>
      <protection/>
    </xf>
    <xf numFmtId="0" fontId="32" fillId="7" borderId="14" xfId="20" applyFont="1" applyFill="1" applyBorder="1" applyAlignment="1">
      <alignment horizontal="left" vertical="center" shrinkToFit="1"/>
      <protection/>
    </xf>
    <xf numFmtId="0" fontId="17" fillId="0" borderId="40" xfId="0" applyFont="1" applyBorder="1" applyAlignment="1">
      <alignment horizontal="center" vertical="center"/>
    </xf>
    <xf numFmtId="0" fontId="17" fillId="0" borderId="5" xfId="0" applyFont="1" applyBorder="1" applyAlignment="1">
      <alignment horizontal="center" vertical="center"/>
    </xf>
    <xf numFmtId="0" fontId="17" fillId="3" borderId="5" xfId="0" applyFont="1" applyFill="1" applyBorder="1" applyAlignment="1">
      <alignment horizontal="center" vertical="center"/>
    </xf>
    <xf numFmtId="0" fontId="40" fillId="12" borderId="5" xfId="0" applyFont="1" applyFill="1" applyBorder="1" applyAlignment="1" applyProtection="1">
      <alignment horizontal="center" vertical="center" wrapText="1" shrinkToFit="1"/>
      <protection locked="0"/>
    </xf>
    <xf numFmtId="49" fontId="0" fillId="13" borderId="2" xfId="0" applyNumberFormat="1" applyFill="1" applyBorder="1" applyAlignment="1">
      <alignment horizontal="left"/>
    </xf>
    <xf numFmtId="0" fontId="13" fillId="3" borderId="1" xfId="0" applyFont="1" applyFill="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33" fillId="7" borderId="9" xfId="20" applyFont="1" applyFill="1" applyBorder="1" applyAlignment="1">
      <alignment horizontal="center" vertical="center" shrinkToFit="1"/>
      <protection/>
    </xf>
    <xf numFmtId="164" fontId="33" fillId="7" borderId="4" xfId="18" applyNumberFormat="1" applyFont="1" applyFill="1" applyBorder="1" applyAlignment="1">
      <alignment horizontal="center" vertical="center" shrinkToFit="1"/>
    </xf>
    <xf numFmtId="0" fontId="0" fillId="2" borderId="0" xfId="0" applyFont="1" applyFill="1"/>
    <xf numFmtId="0" fontId="36" fillId="9" borderId="11" xfId="20" applyNumberFormat="1" applyFont="1" applyFill="1" applyBorder="1" applyAlignment="1">
      <alignment horizontal="center" vertical="center" shrinkToFit="1"/>
      <protection/>
    </xf>
    <xf numFmtId="0" fontId="32" fillId="9" borderId="8" xfId="20" applyFont="1" applyFill="1" applyBorder="1" applyAlignment="1">
      <alignment horizontal="center" vertical="center" shrinkToFit="1"/>
      <protection/>
    </xf>
    <xf numFmtId="0" fontId="32" fillId="9" borderId="6" xfId="20" applyFont="1" applyFill="1" applyBorder="1" applyAlignment="1">
      <alignment horizontal="center" vertical="center" shrinkToFit="1"/>
      <protection/>
    </xf>
    <xf numFmtId="49" fontId="0" fillId="2" borderId="0" xfId="0" applyNumberFormat="1" applyFill="1"/>
    <xf numFmtId="49" fontId="0" fillId="13" borderId="2" xfId="0" applyNumberFormat="1" applyFill="1" applyBorder="1" applyAlignment="1">
      <alignment horizontal="left"/>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3" fillId="3" borderId="5"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18" xfId="0" applyFont="1" applyBorder="1" applyAlignment="1">
      <alignment horizontal="center" vertical="center" wrapText="1"/>
    </xf>
    <xf numFmtId="0" fontId="36" fillId="9" borderId="15" xfId="18" applyNumberFormat="1" applyFont="1" applyFill="1" applyBorder="1" applyAlignment="1">
      <alignment horizontal="center" vertical="center" shrinkToFit="1"/>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49" fontId="0" fillId="5" borderId="2" xfId="0" applyNumberFormat="1" applyFill="1" applyBorder="1" applyAlignment="1">
      <alignment horizontal="left"/>
    </xf>
    <xf numFmtId="0" fontId="51" fillId="10" borderId="4" xfId="0" applyFont="1" applyFill="1" applyBorder="1" applyAlignment="1">
      <alignment horizontal="center" vertical="center"/>
    </xf>
    <xf numFmtId="0" fontId="51" fillId="10" borderId="41" xfId="0" applyFont="1" applyFill="1" applyBorder="1" applyAlignment="1">
      <alignment vertical="center"/>
    </xf>
    <xf numFmtId="0" fontId="16" fillId="2" borderId="5" xfId="0" applyFont="1" applyFill="1" applyBorder="1" applyAlignment="1">
      <alignment vertical="center"/>
    </xf>
    <xf numFmtId="0" fontId="16" fillId="2" borderId="37" xfId="0" applyFont="1" applyFill="1" applyBorder="1" applyAlignment="1">
      <alignment vertical="center"/>
    </xf>
    <xf numFmtId="0" fontId="51" fillId="10" borderId="5" xfId="0" applyFont="1" applyFill="1" applyBorder="1" applyAlignment="1">
      <alignment vertical="center"/>
    </xf>
    <xf numFmtId="0" fontId="0" fillId="0" borderId="0" xfId="0" applyFill="1" applyBorder="1"/>
    <xf numFmtId="49" fontId="0" fillId="0" borderId="0" xfId="0" applyNumberFormat="1" applyFill="1" applyBorder="1" applyAlignment="1">
      <alignment horizontal="left"/>
    </xf>
    <xf numFmtId="0" fontId="0" fillId="0" borderId="0" xfId="0" applyFill="1" applyBorder="1" applyAlignment="1">
      <alignment horizontal="left"/>
    </xf>
    <xf numFmtId="0" fontId="12" fillId="3" borderId="1"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3" xfId="0" applyFont="1" applyFill="1" applyBorder="1" applyAlignment="1">
      <alignment horizontal="center" vertical="center"/>
    </xf>
    <xf numFmtId="0" fontId="6" fillId="0" borderId="14" xfId="21" applyFont="1" applyFill="1" applyBorder="1" applyAlignment="1">
      <alignment horizontal="center" vertical="center" shrinkToFit="1"/>
      <protection/>
    </xf>
    <xf numFmtId="0" fontId="6" fillId="0" borderId="42" xfId="21" applyFont="1" applyFill="1" applyBorder="1" applyAlignment="1">
      <alignment horizontal="center" vertical="center" shrinkToFit="1"/>
      <protection/>
    </xf>
    <xf numFmtId="0" fontId="24" fillId="0" borderId="42" xfId="21" applyNumberFormat="1" applyFont="1" applyFill="1" applyBorder="1" applyAlignment="1">
      <alignment horizontal="center" vertical="center" shrinkToFit="1"/>
      <protection/>
    </xf>
    <xf numFmtId="0" fontId="24" fillId="0" borderId="37" xfId="21" applyNumberFormat="1" applyFont="1" applyFill="1" applyBorder="1" applyAlignment="1">
      <alignment horizontal="center" vertical="center" shrinkToFit="1"/>
      <protection/>
    </xf>
    <xf numFmtId="0" fontId="6" fillId="0" borderId="23" xfId="21" applyFont="1" applyFill="1" applyBorder="1" applyAlignment="1">
      <alignment horizontal="center" vertical="center" shrinkToFit="1"/>
      <protection/>
    </xf>
    <xf numFmtId="0" fontId="6" fillId="0" borderId="43" xfId="21" applyFont="1" applyFill="1" applyBorder="1" applyAlignment="1">
      <alignment horizontal="center" vertical="center" shrinkToFit="1"/>
      <protection/>
    </xf>
    <xf numFmtId="0" fontId="24" fillId="0" borderId="26" xfId="21" applyNumberFormat="1" applyFont="1" applyFill="1" applyBorder="1" applyAlignment="1">
      <alignment horizontal="center" vertical="center" shrinkToFit="1"/>
      <protection/>
    </xf>
    <xf numFmtId="0" fontId="24" fillId="0" borderId="41" xfId="21" applyNumberFormat="1" applyFont="1" applyFill="1" applyBorder="1" applyAlignment="1">
      <alignment horizontal="center" vertical="center" shrinkToFit="1"/>
      <protection/>
    </xf>
    <xf numFmtId="0" fontId="24" fillId="9" borderId="16" xfId="21" applyNumberFormat="1" applyFont="1" applyFill="1" applyBorder="1" applyAlignment="1">
      <alignment horizontal="center" vertical="center" shrinkToFit="1"/>
      <protection/>
    </xf>
    <xf numFmtId="0" fontId="24" fillId="9" borderId="18" xfId="21" applyNumberFormat="1" applyFont="1" applyFill="1" applyBorder="1" applyAlignment="1">
      <alignment horizontal="center" vertical="center" shrinkToFit="1"/>
      <protection/>
    </xf>
    <xf numFmtId="0" fontId="6" fillId="2" borderId="4" xfId="21" applyFont="1" applyFill="1" applyBorder="1" applyAlignment="1">
      <alignment horizontal="center" vertical="center" shrinkToFit="1"/>
      <protection/>
    </xf>
    <xf numFmtId="0" fontId="6" fillId="2" borderId="1" xfId="21" applyFont="1" applyFill="1" applyBorder="1" applyAlignment="1">
      <alignment horizontal="center" vertical="center" shrinkToFit="1"/>
      <protection/>
    </xf>
    <xf numFmtId="0" fontId="24" fillId="0" borderId="1" xfId="21" applyNumberFormat="1" applyFont="1" applyFill="1" applyBorder="1" applyAlignment="1">
      <alignment horizontal="center" vertical="center" wrapText="1" shrinkToFit="1"/>
      <protection/>
    </xf>
    <xf numFmtId="0" fontId="24" fillId="0" borderId="5" xfId="21" applyNumberFormat="1" applyFont="1" applyFill="1" applyBorder="1" applyAlignment="1">
      <alignment horizontal="center" vertical="center" wrapText="1" shrinkToFit="1"/>
      <protection/>
    </xf>
    <xf numFmtId="0" fontId="6" fillId="2" borderId="44" xfId="21" applyFont="1" applyFill="1" applyBorder="1" applyAlignment="1">
      <alignment horizontal="center" vertical="center" shrinkToFit="1"/>
      <protection/>
    </xf>
    <xf numFmtId="0" fontId="6" fillId="2" borderId="45" xfId="21" applyFont="1" applyFill="1" applyBorder="1" applyAlignment="1">
      <alignment horizontal="center" vertical="center" shrinkToFit="1"/>
      <protection/>
    </xf>
    <xf numFmtId="0" fontId="6" fillId="2" borderId="46" xfId="21" applyFont="1" applyFill="1" applyBorder="1" applyAlignment="1">
      <alignment horizontal="center" vertical="center" shrinkToFit="1"/>
      <protection/>
    </xf>
    <xf numFmtId="0" fontId="24" fillId="0" borderId="47" xfId="21" applyNumberFormat="1" applyFont="1" applyFill="1" applyBorder="1" applyAlignment="1">
      <alignment horizontal="center" vertical="center" wrapText="1" shrinkToFit="1"/>
      <protection/>
    </xf>
    <xf numFmtId="0" fontId="24" fillId="0" borderId="40" xfId="21" applyNumberFormat="1" applyFont="1" applyFill="1" applyBorder="1" applyAlignment="1">
      <alignment horizontal="center" vertical="center" wrapText="1" shrinkToFit="1"/>
      <protection/>
    </xf>
    <xf numFmtId="0" fontId="6" fillId="2" borderId="24" xfId="21" applyFont="1" applyFill="1" applyBorder="1" applyAlignment="1">
      <alignment horizontal="center" vertical="center" shrinkToFit="1"/>
      <protection/>
    </xf>
    <xf numFmtId="0" fontId="6" fillId="2" borderId="25" xfId="21" applyFont="1" applyFill="1" applyBorder="1" applyAlignment="1">
      <alignment horizontal="center" vertical="center" shrinkToFit="1"/>
      <protection/>
    </xf>
    <xf numFmtId="0" fontId="6" fillId="2" borderId="3" xfId="21" applyFont="1" applyFill="1" applyBorder="1" applyAlignment="1">
      <alignment horizontal="center" vertical="center" shrinkToFit="1"/>
      <protection/>
    </xf>
    <xf numFmtId="0" fontId="21" fillId="14" borderId="43" xfId="0" applyFont="1" applyFill="1" applyBorder="1" applyAlignment="1">
      <alignment horizontal="center" vertical="center" textRotation="255"/>
    </xf>
    <xf numFmtId="0" fontId="21" fillId="14" borderId="48" xfId="0" applyFont="1" applyFill="1" applyBorder="1" applyAlignment="1">
      <alignment horizontal="center" vertical="center" textRotation="255"/>
    </xf>
    <xf numFmtId="0" fontId="21" fillId="14" borderId="49" xfId="0" applyFont="1" applyFill="1" applyBorder="1" applyAlignment="1">
      <alignment horizontal="center" vertical="center" textRotation="255"/>
    </xf>
    <xf numFmtId="0" fontId="7" fillId="9" borderId="4" xfId="21" applyFont="1" applyFill="1" applyBorder="1" applyAlignment="1">
      <alignment horizontal="center" vertical="center" shrinkToFit="1"/>
      <protection/>
    </xf>
    <xf numFmtId="0" fontId="7" fillId="9" borderId="1" xfId="21" applyFont="1" applyFill="1" applyBorder="1" applyAlignment="1">
      <alignment horizontal="center" vertical="center" shrinkToFit="1"/>
      <protection/>
    </xf>
    <xf numFmtId="0" fontId="23" fillId="8" borderId="31" xfId="0" applyFont="1" applyFill="1" applyBorder="1" applyAlignment="1">
      <alignment horizontal="center"/>
    </xf>
    <xf numFmtId="0" fontId="13" fillId="9" borderId="50" xfId="0" applyFont="1" applyFill="1" applyBorder="1" applyAlignment="1">
      <alignment horizontal="center" vertical="center"/>
    </xf>
    <xf numFmtId="0" fontId="13" fillId="9" borderId="36" xfId="0" applyFont="1" applyFill="1" applyBorder="1" applyAlignment="1">
      <alignment horizontal="center" vertical="center"/>
    </xf>
    <xf numFmtId="0" fontId="12" fillId="0" borderId="3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3" fillId="9" borderId="53"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38" xfId="0" applyFont="1" applyFill="1" applyBorder="1" applyAlignment="1">
      <alignment horizontal="center" vertical="center"/>
    </xf>
    <xf numFmtId="0" fontId="13" fillId="9" borderId="29" xfId="0" applyFont="1" applyFill="1" applyBorder="1" applyAlignment="1">
      <alignment horizontal="center" vertical="center"/>
    </xf>
    <xf numFmtId="0" fontId="13" fillId="9" borderId="54" xfId="0" applyFont="1" applyFill="1" applyBorder="1" applyAlignment="1">
      <alignment horizontal="center" vertical="center"/>
    </xf>
    <xf numFmtId="0" fontId="13" fillId="9" borderId="32"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5"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2" fillId="0" borderId="16"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3" fillId="9" borderId="24" xfId="0" applyFont="1" applyFill="1" applyBorder="1" applyAlignment="1">
      <alignment horizontal="center" vertical="center"/>
    </xf>
    <xf numFmtId="0" fontId="13" fillId="9" borderId="3" xfId="0" applyFont="1" applyFill="1" applyBorder="1" applyAlignment="1">
      <alignment horizontal="center" vertical="center"/>
    </xf>
    <xf numFmtId="0" fontId="12" fillId="0" borderId="25" xfId="0" applyFont="1" applyBorder="1" applyAlignment="1">
      <alignment horizontal="center" vertical="center"/>
    </xf>
    <xf numFmtId="0" fontId="12" fillId="0" borderId="18" xfId="0" applyFont="1" applyBorder="1" applyAlignment="1">
      <alignment horizontal="center" vertical="center"/>
    </xf>
    <xf numFmtId="0" fontId="13" fillId="9" borderId="25" xfId="0" applyFont="1" applyFill="1" applyBorder="1" applyAlignment="1">
      <alignment horizontal="center" vertical="center"/>
    </xf>
    <xf numFmtId="0" fontId="49" fillId="2" borderId="53" xfId="0" applyFont="1" applyFill="1" applyBorder="1" applyAlignment="1">
      <alignment horizontal="center" vertical="center"/>
    </xf>
    <xf numFmtId="0" fontId="49" fillId="2" borderId="17" xfId="0" applyFont="1" applyFill="1" applyBorder="1" applyAlignment="1">
      <alignment horizontal="center" vertical="center"/>
    </xf>
    <xf numFmtId="0" fontId="49" fillId="2" borderId="41" xfId="0" applyFont="1" applyFill="1" applyBorder="1" applyAlignment="1">
      <alignment horizontal="center" vertical="center"/>
    </xf>
    <xf numFmtId="0" fontId="49" fillId="2" borderId="38"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56" xfId="0" applyFont="1" applyFill="1" applyBorder="1" applyAlignment="1">
      <alignment horizontal="center" vertical="center"/>
    </xf>
    <xf numFmtId="0" fontId="49" fillId="2" borderId="57" xfId="0" applyFont="1" applyFill="1" applyBorder="1" applyAlignment="1">
      <alignment horizontal="center" vertical="center"/>
    </xf>
    <xf numFmtId="0" fontId="49" fillId="2" borderId="33" xfId="0" applyFont="1" applyFill="1" applyBorder="1" applyAlignment="1">
      <alignment horizontal="center" vertical="center"/>
    </xf>
    <xf numFmtId="0" fontId="49" fillId="2" borderId="58" xfId="0" applyFont="1" applyFill="1" applyBorder="1" applyAlignment="1">
      <alignment horizontal="center" vertical="center"/>
    </xf>
    <xf numFmtId="0" fontId="13" fillId="9" borderId="44" xfId="0" applyFont="1" applyFill="1" applyBorder="1" applyAlignment="1">
      <alignment horizontal="center" vertical="center"/>
    </xf>
    <xf numFmtId="0" fontId="13" fillId="9" borderId="46" xfId="0" applyFont="1" applyFill="1" applyBorder="1" applyAlignment="1">
      <alignment horizontal="center" vertical="center"/>
    </xf>
    <xf numFmtId="0" fontId="12" fillId="0" borderId="59" xfId="0" applyFont="1" applyBorder="1" applyAlignment="1">
      <alignment horizontal="center" vertical="center"/>
    </xf>
    <xf numFmtId="0" fontId="12" fillId="0" borderId="45" xfId="0" applyFont="1" applyBorder="1" applyAlignment="1">
      <alignment horizontal="center" vertical="center"/>
    </xf>
    <xf numFmtId="0" fontId="12" fillId="0" borderId="60" xfId="0" applyFont="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18" xfId="0" applyFont="1" applyFill="1" applyBorder="1" applyAlignment="1">
      <alignment horizontal="center" vertical="center"/>
    </xf>
    <xf numFmtId="0" fontId="19" fillId="2" borderId="24" xfId="0" applyFont="1" applyFill="1" applyBorder="1" applyAlignment="1">
      <alignment horizontal="center"/>
    </xf>
    <xf numFmtId="0" fontId="19" fillId="2" borderId="25" xfId="0" applyFont="1" applyFill="1" applyBorder="1" applyAlignment="1">
      <alignment horizontal="center"/>
    </xf>
    <xf numFmtId="0" fontId="19" fillId="2" borderId="18" xfId="0" applyFont="1" applyFill="1" applyBorder="1" applyAlignment="1">
      <alignment horizontal="center"/>
    </xf>
    <xf numFmtId="0" fontId="26" fillId="10" borderId="0" xfId="0" applyFont="1" applyFill="1" applyAlignment="1">
      <alignment horizontal="center"/>
    </xf>
    <xf numFmtId="0" fontId="13" fillId="9" borderId="45"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6" xfId="0" applyFont="1" applyFill="1" applyBorder="1" applyAlignment="1">
      <alignment horizontal="center" vertical="center"/>
    </xf>
    <xf numFmtId="0" fontId="19" fillId="2" borderId="3" xfId="0" applyFont="1" applyFill="1" applyBorder="1" applyAlignment="1">
      <alignment horizontal="center" vertical="center"/>
    </xf>
    <xf numFmtId="49" fontId="13" fillId="2" borderId="25"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0" fontId="13" fillId="9" borderId="51" xfId="0" applyFont="1" applyFill="1" applyBorder="1" applyAlignment="1">
      <alignment horizontal="center" vertical="center"/>
    </xf>
    <xf numFmtId="0" fontId="0" fillId="2" borderId="59"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6" fillId="9" borderId="34" xfId="21" applyNumberFormat="1" applyFont="1" applyFill="1" applyBorder="1" applyAlignment="1">
      <alignment horizontal="center" vertical="center" shrinkToFit="1"/>
      <protection/>
    </xf>
    <xf numFmtId="0" fontId="36" fillId="9" borderId="52" xfId="21" applyNumberFormat="1" applyFont="1" applyFill="1" applyBorder="1" applyAlignment="1">
      <alignment horizontal="center" vertical="center" shrinkToFit="1"/>
      <protection/>
    </xf>
    <xf numFmtId="0" fontId="33" fillId="2" borderId="44" xfId="21" applyFont="1" applyFill="1" applyBorder="1" applyAlignment="1">
      <alignment horizontal="center" vertical="center" shrinkToFit="1"/>
      <protection/>
    </xf>
    <xf numFmtId="0" fontId="33" fillId="2" borderId="45" xfId="21" applyFont="1" applyFill="1" applyBorder="1" applyAlignment="1">
      <alignment horizontal="center" vertical="center" shrinkToFit="1"/>
      <protection/>
    </xf>
    <xf numFmtId="0" fontId="33" fillId="2" borderId="46" xfId="21" applyFont="1" applyFill="1" applyBorder="1" applyAlignment="1">
      <alignment horizontal="center" vertical="center" shrinkToFit="1"/>
      <protection/>
    </xf>
    <xf numFmtId="0" fontId="33" fillId="2" borderId="24" xfId="21" applyFont="1" applyFill="1" applyBorder="1" applyAlignment="1">
      <alignment horizontal="center" vertical="center" shrinkToFit="1"/>
      <protection/>
    </xf>
    <xf numFmtId="0" fontId="33" fillId="2" borderId="25" xfId="21" applyFont="1" applyFill="1" applyBorder="1" applyAlignment="1">
      <alignment horizontal="center" vertical="center" shrinkToFit="1"/>
      <protection/>
    </xf>
    <xf numFmtId="0" fontId="33" fillId="2" borderId="3" xfId="21" applyFont="1" applyFill="1" applyBorder="1" applyAlignment="1">
      <alignment horizontal="center" vertical="center" shrinkToFit="1"/>
      <protection/>
    </xf>
    <xf numFmtId="0" fontId="32" fillId="9" borderId="50" xfId="21" applyFont="1" applyFill="1" applyBorder="1" applyAlignment="1">
      <alignment horizontal="center" vertical="center" shrinkToFit="1"/>
      <protection/>
    </xf>
    <xf numFmtId="0" fontId="32" fillId="9" borderId="51" xfId="21" applyFont="1" applyFill="1" applyBorder="1" applyAlignment="1">
      <alignment horizontal="center" vertical="center" shrinkToFit="1"/>
      <protection/>
    </xf>
    <xf numFmtId="0" fontId="32" fillId="9" borderId="36" xfId="21" applyFont="1" applyFill="1" applyBorder="1" applyAlignment="1">
      <alignment horizontal="center" vertical="center" shrinkToFit="1"/>
      <protection/>
    </xf>
    <xf numFmtId="0" fontId="33" fillId="2" borderId="59" xfId="21" applyNumberFormat="1" applyFont="1" applyFill="1" applyBorder="1" applyAlignment="1">
      <alignment horizontal="center" vertical="center" shrinkToFit="1"/>
      <protection/>
    </xf>
    <xf numFmtId="0" fontId="33" fillId="2" borderId="60" xfId="21" applyNumberFormat="1" applyFont="1" applyFill="1" applyBorder="1" applyAlignment="1">
      <alignment horizontal="center" vertical="center" shrinkToFit="1"/>
      <protection/>
    </xf>
    <xf numFmtId="0" fontId="33" fillId="2" borderId="16" xfId="21" applyNumberFormat="1" applyFont="1" applyFill="1" applyBorder="1" applyAlignment="1">
      <alignment horizontal="center" vertical="center" shrinkToFit="1"/>
      <protection/>
    </xf>
    <xf numFmtId="0" fontId="33" fillId="2" borderId="18" xfId="21" applyNumberFormat="1" applyFont="1" applyFill="1" applyBorder="1" applyAlignment="1">
      <alignment horizontal="center" vertical="center" shrinkToFit="1"/>
      <protection/>
    </xf>
    <xf numFmtId="0" fontId="13" fillId="3" borderId="16" xfId="0" applyFont="1" applyFill="1" applyBorder="1" applyAlignment="1">
      <alignment horizontal="center" vertical="center"/>
    </xf>
    <xf numFmtId="0" fontId="13" fillId="3" borderId="3"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8" xfId="0" applyFont="1" applyBorder="1" applyAlignment="1">
      <alignment horizontal="center" vertical="center" wrapText="1"/>
    </xf>
    <xf numFmtId="0" fontId="13" fillId="9" borderId="4"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4" xfId="0" applyFont="1" applyFill="1" applyBorder="1" applyAlignment="1">
      <alignment horizontal="center" vertical="center"/>
    </xf>
    <xf numFmtId="0" fontId="13" fillId="9" borderId="42"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3" borderId="25" xfId="0" applyFont="1" applyFill="1" applyBorder="1" applyAlignment="1">
      <alignment horizontal="center" vertical="center"/>
    </xf>
    <xf numFmtId="0" fontId="6" fillId="2" borderId="5" xfId="21" applyFont="1" applyFill="1" applyBorder="1" applyAlignment="1">
      <alignment horizontal="center" vertical="center" shrinkToFit="1"/>
      <protection/>
    </xf>
    <xf numFmtId="0" fontId="6" fillId="0" borderId="4" xfId="21" applyFont="1" applyFill="1" applyBorder="1" applyAlignment="1">
      <alignment horizontal="center" vertical="center" shrinkToFit="1"/>
      <protection/>
    </xf>
    <xf numFmtId="0" fontId="6" fillId="0" borderId="1" xfId="21" applyFont="1" applyFill="1" applyBorder="1" applyAlignment="1">
      <alignment horizontal="center" vertical="center" shrinkToFit="1"/>
      <protection/>
    </xf>
    <xf numFmtId="0" fontId="24" fillId="0" borderId="1" xfId="21" applyNumberFormat="1" applyFont="1" applyFill="1" applyBorder="1" applyAlignment="1">
      <alignment horizontal="center" vertical="center" shrinkToFit="1"/>
      <protection/>
    </xf>
    <xf numFmtId="0" fontId="24" fillId="0" borderId="5" xfId="21" applyNumberFormat="1" applyFont="1" applyFill="1" applyBorder="1" applyAlignment="1">
      <alignment horizontal="center" vertical="center" shrinkToFit="1"/>
      <protection/>
    </xf>
    <xf numFmtId="0" fontId="24" fillId="9" borderId="1" xfId="21" applyNumberFormat="1" applyFont="1" applyFill="1" applyBorder="1" applyAlignment="1">
      <alignment horizontal="center" vertical="center" shrinkToFit="1"/>
      <protection/>
    </xf>
    <xf numFmtId="0" fontId="24" fillId="9" borderId="5" xfId="21" applyNumberFormat="1" applyFont="1" applyFill="1" applyBorder="1" applyAlignment="1">
      <alignment horizontal="center" vertical="center" shrinkToFit="1"/>
      <protection/>
    </xf>
    <xf numFmtId="0" fontId="13" fillId="2" borderId="2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49" fontId="13" fillId="2" borderId="16" xfId="0" applyNumberFormat="1" applyFont="1" applyFill="1" applyBorder="1" applyAlignment="1">
      <alignment horizontal="center" vertical="center"/>
    </xf>
    <xf numFmtId="0" fontId="19" fillId="2" borderId="16" xfId="0" applyFont="1" applyFill="1" applyBorder="1" applyAlignment="1">
      <alignment horizontal="right" vertical="center"/>
    </xf>
    <xf numFmtId="0" fontId="19" fillId="2" borderId="25" xfId="0" applyFont="1" applyFill="1" applyBorder="1" applyAlignment="1">
      <alignment horizontal="right" vertical="center"/>
    </xf>
    <xf numFmtId="0" fontId="19" fillId="2" borderId="25" xfId="0" applyFont="1" applyFill="1" applyBorder="1" applyAlignment="1">
      <alignment horizontal="left" vertical="center"/>
    </xf>
    <xf numFmtId="0" fontId="19" fillId="2" borderId="3" xfId="0" applyFont="1" applyFill="1" applyBorder="1" applyAlignment="1">
      <alignment horizontal="left" vertical="center"/>
    </xf>
    <xf numFmtId="0" fontId="6" fillId="2" borderId="59" xfId="21" applyFont="1" applyFill="1" applyBorder="1" applyAlignment="1">
      <alignment horizontal="center" vertical="center" shrinkToFit="1"/>
      <protection/>
    </xf>
    <xf numFmtId="0" fontId="6" fillId="2" borderId="60" xfId="21" applyFont="1" applyFill="1" applyBorder="1" applyAlignment="1">
      <alignment horizontal="center" vertical="center" shrinkToFit="1"/>
      <protection/>
    </xf>
    <xf numFmtId="0" fontId="6" fillId="2" borderId="16" xfId="21" applyFont="1" applyFill="1" applyBorder="1" applyAlignment="1">
      <alignment horizontal="center" vertical="center" shrinkToFit="1"/>
      <protection/>
    </xf>
    <xf numFmtId="0" fontId="6" fillId="2" borderId="18" xfId="21" applyFont="1" applyFill="1" applyBorder="1" applyAlignment="1">
      <alignment horizontal="center" vertical="center" shrinkToFit="1"/>
      <protection/>
    </xf>
    <xf numFmtId="0" fontId="13" fillId="0" borderId="59" xfId="0" applyFont="1" applyBorder="1" applyAlignment="1">
      <alignment horizontal="center"/>
    </xf>
    <xf numFmtId="0" fontId="13" fillId="0" borderId="45" xfId="0" applyFont="1" applyBorder="1" applyAlignment="1">
      <alignment horizontal="center"/>
    </xf>
    <xf numFmtId="0" fontId="13" fillId="0" borderId="60" xfId="0" applyFont="1" applyBorder="1" applyAlignment="1">
      <alignment horizontal="center"/>
    </xf>
    <xf numFmtId="0" fontId="13"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5" xfId="0" applyFont="1" applyBorder="1" applyAlignment="1">
      <alignment horizontal="center" vertical="center" wrapText="1"/>
    </xf>
    <xf numFmtId="0" fontId="49" fillId="2" borderId="26" xfId="0" applyFont="1" applyFill="1" applyBorder="1" applyAlignment="1">
      <alignment horizontal="center" vertical="center"/>
    </xf>
    <xf numFmtId="0" fontId="49" fillId="2" borderId="27" xfId="0" applyFont="1" applyFill="1" applyBorder="1" applyAlignment="1">
      <alignment horizontal="center" vertical="center"/>
    </xf>
    <xf numFmtId="0" fontId="49" fillId="2" borderId="28" xfId="0" applyFont="1" applyFill="1" applyBorder="1" applyAlignment="1">
      <alignment horizontal="center" vertical="center"/>
    </xf>
    <xf numFmtId="0" fontId="49" fillId="2" borderId="29" xfId="0" applyFont="1" applyFill="1" applyBorder="1" applyAlignment="1">
      <alignment horizontal="center" vertical="center"/>
    </xf>
    <xf numFmtId="0" fontId="49" fillId="2" borderId="30" xfId="0" applyFont="1" applyFill="1" applyBorder="1" applyAlignment="1">
      <alignment horizontal="center" vertical="center"/>
    </xf>
    <xf numFmtId="0" fontId="49" fillId="2" borderId="31" xfId="0" applyFont="1" applyFill="1" applyBorder="1" applyAlignment="1">
      <alignment horizontal="center" vertical="center"/>
    </xf>
    <xf numFmtId="0" fontId="49" fillId="2" borderId="32" xfId="0" applyFont="1" applyFill="1" applyBorder="1" applyAlignment="1">
      <alignment horizontal="center" vertical="center"/>
    </xf>
    <xf numFmtId="0" fontId="20" fillId="0" borderId="61"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62" xfId="0" applyFont="1" applyBorder="1" applyAlignment="1">
      <alignment horizontal="center" vertical="center" shrinkToFit="1"/>
    </xf>
    <xf numFmtId="0" fontId="20" fillId="0" borderId="63" xfId="0" applyFont="1" applyBorder="1" applyAlignment="1">
      <alignment horizontal="center" vertical="center" shrinkToFit="1"/>
    </xf>
    <xf numFmtId="0" fontId="3" fillId="3" borderId="1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6"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6" xfId="0" applyFont="1" applyFill="1" applyBorder="1" applyAlignment="1">
      <alignment horizontal="center" vertical="center"/>
    </xf>
    <xf numFmtId="0" fontId="22" fillId="10" borderId="59" xfId="0" applyFont="1" applyFill="1" applyBorder="1" applyAlignment="1">
      <alignment horizontal="center" vertical="center"/>
    </xf>
    <xf numFmtId="0" fontId="22" fillId="10" borderId="45" xfId="0" applyFont="1" applyFill="1" applyBorder="1" applyAlignment="1">
      <alignment horizontal="center" vertical="center"/>
    </xf>
    <xf numFmtId="0" fontId="21" fillId="8" borderId="59" xfId="0" applyFont="1" applyFill="1" applyBorder="1" applyAlignment="1">
      <alignment horizontal="center" vertical="center"/>
    </xf>
    <xf numFmtId="0" fontId="21" fillId="8" borderId="45" xfId="0" applyFont="1" applyFill="1" applyBorder="1" applyAlignment="1">
      <alignment horizontal="center" vertical="center"/>
    </xf>
    <xf numFmtId="0" fontId="21" fillId="8" borderId="46" xfId="0" applyFont="1" applyFill="1" applyBorder="1" applyAlignment="1">
      <alignment horizontal="center" vertical="center"/>
    </xf>
    <xf numFmtId="0" fontId="22" fillId="8" borderId="45" xfId="0" applyFont="1" applyFill="1" applyBorder="1" applyAlignment="1">
      <alignment horizontal="center" vertical="center"/>
    </xf>
    <xf numFmtId="0" fontId="22" fillId="8" borderId="46" xfId="0" applyFont="1" applyFill="1" applyBorder="1" applyAlignment="1">
      <alignment horizontal="center" vertical="center"/>
    </xf>
    <xf numFmtId="0" fontId="22" fillId="8" borderId="59" xfId="0" applyFont="1" applyFill="1" applyBorder="1" applyAlignment="1">
      <alignment horizontal="center" vertical="center"/>
    </xf>
    <xf numFmtId="0" fontId="25" fillId="15" borderId="0" xfId="0" applyFont="1" applyFill="1" applyAlignment="1">
      <alignment horizontal="center" vertical="center"/>
    </xf>
    <xf numFmtId="0" fontId="13" fillId="0" borderId="25" xfId="0" applyFont="1" applyBorder="1" applyAlignment="1">
      <alignment horizontal="center" vertical="center" wrapText="1"/>
    </xf>
    <xf numFmtId="0" fontId="13" fillId="0" borderId="3" xfId="0" applyFont="1" applyBorder="1" applyAlignment="1">
      <alignment horizontal="center" vertical="center" wrapText="1"/>
    </xf>
    <xf numFmtId="0" fontId="13" fillId="3" borderId="25" xfId="0" applyFont="1" applyFill="1" applyBorder="1" applyAlignment="1">
      <alignment horizontal="center" vertical="center" wrapText="1"/>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3" borderId="5" xfId="0" applyFont="1" applyFill="1" applyBorder="1" applyAlignment="1">
      <alignment horizontal="center" vertical="center"/>
    </xf>
    <xf numFmtId="0" fontId="13" fillId="2" borderId="1"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0" borderId="16"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16" xfId="0" applyFont="1" applyBorder="1" applyAlignment="1">
      <alignment horizontal="center"/>
    </xf>
    <xf numFmtId="0" fontId="13" fillId="0" borderId="25" xfId="0" applyFont="1" applyBorder="1" applyAlignment="1">
      <alignment horizontal="center"/>
    </xf>
    <xf numFmtId="0" fontId="13" fillId="0" borderId="3" xfId="0" applyFont="1" applyBorder="1" applyAlignment="1">
      <alignment horizontal="center"/>
    </xf>
    <xf numFmtId="0" fontId="13" fillId="3" borderId="5" xfId="0" applyFont="1" applyFill="1" applyBorder="1" applyAlignment="1">
      <alignment horizontal="center" vertical="center" wrapText="1"/>
    </xf>
    <xf numFmtId="0" fontId="13" fillId="3" borderId="16" xfId="0" applyFont="1" applyFill="1" applyBorder="1" applyAlignment="1">
      <alignment horizontal="center"/>
    </xf>
    <xf numFmtId="0" fontId="13" fillId="3" borderId="25" xfId="0" applyFont="1" applyFill="1" applyBorder="1" applyAlignment="1">
      <alignment horizontal="center"/>
    </xf>
    <xf numFmtId="0" fontId="13" fillId="3" borderId="3" xfId="0" applyFont="1" applyFill="1" applyBorder="1" applyAlignment="1">
      <alignment horizontal="center"/>
    </xf>
    <xf numFmtId="0" fontId="20" fillId="4" borderId="64" xfId="0" applyFont="1" applyFill="1" applyBorder="1" applyAlignment="1">
      <alignment horizontal="center" vertical="center"/>
    </xf>
    <xf numFmtId="0" fontId="20" fillId="4" borderId="14" xfId="0" applyFont="1" applyFill="1" applyBorder="1" applyAlignment="1">
      <alignment horizontal="center" vertical="center"/>
    </xf>
    <xf numFmtId="0" fontId="13" fillId="0" borderId="47" xfId="0" applyFont="1" applyBorder="1" applyAlignment="1">
      <alignment horizontal="center" vertical="center"/>
    </xf>
    <xf numFmtId="0" fontId="13" fillId="0" borderId="40" xfId="0" applyFont="1" applyBorder="1" applyAlignment="1">
      <alignment horizontal="center" vertical="center"/>
    </xf>
    <xf numFmtId="0" fontId="13" fillId="0" borderId="18" xfId="0" applyFont="1" applyBorder="1" applyAlignment="1">
      <alignment horizontal="center"/>
    </xf>
    <xf numFmtId="0" fontId="13" fillId="0" borderId="34" xfId="0" applyFont="1" applyBorder="1" applyAlignment="1">
      <alignment horizontal="center"/>
    </xf>
    <xf numFmtId="0" fontId="13" fillId="0" borderId="51" xfId="0" applyFont="1" applyBorder="1" applyAlignment="1">
      <alignment horizontal="center"/>
    </xf>
    <xf numFmtId="0" fontId="13" fillId="0" borderId="52" xfId="0" applyFont="1" applyBorder="1" applyAlignment="1">
      <alignment horizont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2" xfId="0" applyFont="1" applyBorder="1" applyAlignment="1">
      <alignment horizontal="center" vertical="center"/>
    </xf>
    <xf numFmtId="0" fontId="13" fillId="0" borderId="37" xfId="0" applyFont="1" applyBorder="1" applyAlignment="1">
      <alignment horizontal="center" vertical="center"/>
    </xf>
    <xf numFmtId="0" fontId="10" fillId="2" borderId="0" xfId="0" applyFont="1" applyFill="1" applyBorder="1" applyAlignment="1">
      <alignment horizontal="center"/>
    </xf>
    <xf numFmtId="0" fontId="11" fillId="2" borderId="0" xfId="0" applyFont="1" applyFill="1" applyBorder="1" applyAlignment="1">
      <alignment horizontal="center"/>
    </xf>
    <xf numFmtId="0" fontId="5" fillId="3" borderId="52" xfId="0" applyFont="1" applyFill="1" applyBorder="1" applyAlignment="1">
      <alignment horizontal="center" vertical="center"/>
    </xf>
    <xf numFmtId="0" fontId="27" fillId="0" borderId="16" xfId="0" applyFont="1" applyFill="1" applyBorder="1" applyAlignment="1">
      <alignment horizontal="center"/>
    </xf>
    <xf numFmtId="0" fontId="27" fillId="0" borderId="25" xfId="0" applyFont="1" applyFill="1" applyBorder="1" applyAlignment="1">
      <alignment horizontal="center"/>
    </xf>
    <xf numFmtId="0" fontId="27" fillId="0" borderId="3" xfId="0" applyFont="1" applyFill="1" applyBorder="1" applyAlignment="1">
      <alignment horizontal="center"/>
    </xf>
    <xf numFmtId="0" fontId="28" fillId="9" borderId="61" xfId="0" applyFont="1" applyFill="1" applyBorder="1" applyAlignment="1">
      <alignment horizontal="center" vertical="center" wrapText="1" shrinkToFit="1"/>
    </xf>
    <xf numFmtId="0" fontId="28" fillId="9" borderId="65" xfId="0" applyFont="1" applyFill="1" applyBorder="1" applyAlignment="1">
      <alignment horizontal="center" vertical="center" wrapText="1" shrinkToFit="1"/>
    </xf>
    <xf numFmtId="0" fontId="28" fillId="9" borderId="7" xfId="0" applyFont="1" applyFill="1" applyBorder="1" applyAlignment="1">
      <alignment horizontal="center" vertical="center" wrapText="1" shrinkToFit="1"/>
    </xf>
    <xf numFmtId="0" fontId="28" fillId="9" borderId="62" xfId="0" applyFont="1" applyFill="1" applyBorder="1" applyAlignment="1">
      <alignment horizontal="center" vertical="center" wrapText="1" shrinkToFit="1"/>
    </xf>
    <xf numFmtId="0" fontId="28" fillId="9" borderId="33" xfId="0" applyFont="1" applyFill="1" applyBorder="1" applyAlignment="1">
      <alignment horizontal="center" vertical="center" wrapText="1" shrinkToFit="1"/>
    </xf>
    <xf numFmtId="0" fontId="28" fillId="9" borderId="63" xfId="0" applyFont="1" applyFill="1" applyBorder="1" applyAlignment="1">
      <alignment horizontal="center" vertical="center" wrapText="1" shrinkToFit="1"/>
    </xf>
    <xf numFmtId="0" fontId="3" fillId="3" borderId="18" xfId="0" applyFont="1" applyFill="1" applyBorder="1" applyAlignment="1">
      <alignment horizontal="center" vertical="center"/>
    </xf>
    <xf numFmtId="0" fontId="18" fillId="0" borderId="0" xfId="0" applyFont="1" applyAlignment="1">
      <alignment horizontal="center" vertical="center"/>
    </xf>
    <xf numFmtId="0" fontId="22" fillId="8" borderId="60"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1" xfId="0" applyFont="1" applyFill="1" applyBorder="1" applyAlignment="1">
      <alignment horizontal="center" vertical="center"/>
    </xf>
    <xf numFmtId="0" fontId="16" fillId="9" borderId="1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66" xfId="0" applyFont="1" applyFill="1" applyBorder="1" applyAlignment="1">
      <alignment horizontal="center" vertical="center"/>
    </xf>
    <xf numFmtId="0" fontId="16" fillId="9" borderId="24" xfId="0" applyFont="1" applyFill="1" applyBorder="1" applyAlignment="1">
      <alignment horizontal="center" vertical="center"/>
    </xf>
    <xf numFmtId="0" fontId="16" fillId="9" borderId="25" xfId="0" applyFont="1" applyFill="1" applyBorder="1" applyAlignment="1">
      <alignment horizontal="center" vertical="center"/>
    </xf>
    <xf numFmtId="0" fontId="17" fillId="2" borderId="25" xfId="0" applyFont="1" applyFill="1" applyBorder="1" applyAlignment="1">
      <alignment horizontal="left" vertical="top"/>
    </xf>
    <xf numFmtId="0" fontId="17" fillId="2" borderId="18" xfId="0" applyFont="1" applyFill="1" applyBorder="1" applyAlignment="1">
      <alignment horizontal="left" vertical="top"/>
    </xf>
    <xf numFmtId="0" fontId="0" fillId="2" borderId="21"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22" xfId="0" applyFont="1" applyFill="1" applyBorder="1" applyAlignment="1">
      <alignment horizontal="center" vertical="center"/>
    </xf>
    <xf numFmtId="0" fontId="10" fillId="10" borderId="11" xfId="0" applyFont="1" applyFill="1" applyBorder="1" applyAlignment="1">
      <alignment horizontal="center" vertical="center"/>
    </xf>
    <xf numFmtId="0" fontId="10" fillId="10" borderId="67" xfId="0" applyFont="1" applyFill="1" applyBorder="1" applyAlignment="1">
      <alignment horizontal="center" vertical="center"/>
    </xf>
    <xf numFmtId="0" fontId="10" fillId="10" borderId="68" xfId="0" applyFont="1" applyFill="1" applyBorder="1" applyAlignment="1">
      <alignment horizontal="center" vertical="center"/>
    </xf>
    <xf numFmtId="0" fontId="16" fillId="9" borderId="54" xfId="0" applyFont="1" applyFill="1" applyBorder="1" applyAlignment="1">
      <alignment horizontal="center" vertical="center"/>
    </xf>
    <xf numFmtId="0" fontId="16" fillId="9" borderId="31"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60"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18"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17" fillId="2" borderId="24" xfId="0" applyFont="1" applyFill="1" applyBorder="1" applyAlignment="1">
      <alignment horizontal="right"/>
    </xf>
    <xf numFmtId="0" fontId="17" fillId="2" borderId="25" xfId="0" applyFont="1" applyFill="1" applyBorder="1" applyAlignment="1">
      <alignment horizontal="right"/>
    </xf>
    <xf numFmtId="0" fontId="16" fillId="9" borderId="53" xfId="0" applyFont="1" applyFill="1" applyBorder="1" applyAlignment="1">
      <alignment horizontal="center" vertical="center"/>
    </xf>
    <xf numFmtId="0" fontId="16" fillId="9" borderId="27" xfId="0" applyFont="1" applyFill="1" applyBorder="1" applyAlignment="1">
      <alignment horizontal="center" vertical="center"/>
    </xf>
    <xf numFmtId="0" fontId="16" fillId="9" borderId="32" xfId="0" applyFont="1" applyFill="1" applyBorder="1" applyAlignment="1">
      <alignment horizontal="center" vertical="center"/>
    </xf>
    <xf numFmtId="0" fontId="0" fillId="0" borderId="2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55" xfId="0" applyFont="1" applyBorder="1" applyAlignment="1">
      <alignment horizontal="center" vertical="center" wrapText="1"/>
    </xf>
    <xf numFmtId="0" fontId="16" fillId="9" borderId="3" xfId="0" applyFont="1" applyFill="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16" fillId="9" borderId="14"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34"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37" xfId="0" applyFont="1" applyFill="1" applyBorder="1" applyAlignment="1">
      <alignment horizontal="center" vertical="center"/>
    </xf>
    <xf numFmtId="0" fontId="16" fillId="9" borderId="44" xfId="0" applyFont="1" applyFill="1" applyBorder="1" applyAlignment="1">
      <alignment horizontal="center" vertical="center"/>
    </xf>
    <xf numFmtId="0" fontId="16" fillId="9" borderId="46" xfId="0" applyFont="1" applyFill="1" applyBorder="1" applyAlignment="1">
      <alignment horizontal="center" vertical="center"/>
    </xf>
    <xf numFmtId="0" fontId="0" fillId="0" borderId="59" xfId="0" applyFont="1" applyBorder="1" applyAlignment="1">
      <alignment horizontal="center" vertical="center"/>
    </xf>
    <xf numFmtId="0" fontId="0" fillId="0" borderId="45" xfId="0" applyFont="1" applyBorder="1" applyAlignment="1">
      <alignment horizontal="center" vertical="center"/>
    </xf>
    <xf numFmtId="0" fontId="0" fillId="0" borderId="60" xfId="0" applyFont="1" applyBorder="1" applyAlignment="1">
      <alignment horizontal="center" vertical="center"/>
    </xf>
    <xf numFmtId="166" fontId="0" fillId="0" borderId="16" xfId="0" applyNumberFormat="1" applyFont="1" applyBorder="1" applyAlignment="1">
      <alignment horizontal="center" vertical="center" wrapText="1"/>
    </xf>
    <xf numFmtId="166" fontId="0" fillId="0" borderId="18" xfId="0" applyNumberFormat="1" applyFont="1" applyBorder="1" applyAlignment="1">
      <alignment horizontal="center" vertical="center" wrapText="1"/>
    </xf>
    <xf numFmtId="0" fontId="16" fillId="9" borderId="50" xfId="0" applyFont="1" applyFill="1" applyBorder="1" applyAlignment="1">
      <alignment horizontal="center" vertical="center"/>
    </xf>
    <xf numFmtId="0" fontId="16" fillId="9"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4" fillId="10" borderId="0" xfId="0" applyFont="1" applyFill="1" applyAlignment="1">
      <alignment horizontal="center" vertical="center"/>
    </xf>
    <xf numFmtId="0" fontId="16" fillId="9" borderId="38" xfId="0" applyFont="1" applyFill="1" applyBorder="1" applyAlignment="1">
      <alignment horizontal="center" vertical="center"/>
    </xf>
    <xf numFmtId="0" fontId="16" fillId="9" borderId="29" xfId="0" applyFont="1" applyFill="1" applyBorder="1" applyAlignment="1">
      <alignment horizontal="center" vertical="center"/>
    </xf>
    <xf numFmtId="0" fontId="16" fillId="3" borderId="1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6" xfId="18" applyNumberFormat="1" applyFont="1" applyBorder="1" applyAlignment="1">
      <alignment horizontal="center" vertical="center" wrapText="1"/>
    </xf>
    <xf numFmtId="0" fontId="0" fillId="0" borderId="18" xfId="18" applyNumberFormat="1" applyFont="1" applyBorder="1" applyAlignment="1">
      <alignment horizontal="center" vertical="center" wrapText="1"/>
    </xf>
    <xf numFmtId="0" fontId="0" fillId="3" borderId="1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1"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0" fontId="18" fillId="8" borderId="1" xfId="0" applyFont="1" applyFill="1" applyBorder="1" applyAlignment="1">
      <alignment horizontal="center" vertical="center"/>
    </xf>
    <xf numFmtId="0" fontId="36" fillId="2" borderId="44" xfId="21" applyFont="1" applyFill="1" applyBorder="1" applyAlignment="1">
      <alignment horizontal="center" vertical="center" shrinkToFit="1"/>
      <protection/>
    </xf>
    <xf numFmtId="0" fontId="36" fillId="2" borderId="46" xfId="21" applyFont="1" applyFill="1" applyBorder="1" applyAlignment="1">
      <alignment horizontal="center" vertical="center" shrinkToFit="1"/>
      <protection/>
    </xf>
    <xf numFmtId="0" fontId="36" fillId="2" borderId="24" xfId="21" applyFont="1" applyFill="1" applyBorder="1" applyAlignment="1">
      <alignment horizontal="center" vertical="center" shrinkToFit="1"/>
      <protection/>
    </xf>
    <xf numFmtId="0" fontId="36" fillId="2" borderId="3" xfId="21" applyFont="1" applyFill="1" applyBorder="1" applyAlignment="1">
      <alignment horizontal="center" vertical="center" shrinkToFit="1"/>
      <protection/>
    </xf>
    <xf numFmtId="0" fontId="36" fillId="9" borderId="24" xfId="21" applyFont="1" applyFill="1" applyBorder="1" applyAlignment="1">
      <alignment horizontal="center" vertical="center" shrinkToFit="1"/>
      <protection/>
    </xf>
    <xf numFmtId="0" fontId="36" fillId="9" borderId="3" xfId="21" applyFont="1" applyFill="1" applyBorder="1" applyAlignment="1">
      <alignment horizontal="center" vertical="center" shrinkToFit="1"/>
      <protection/>
    </xf>
    <xf numFmtId="0" fontId="37" fillId="2" borderId="53" xfId="21" applyFont="1" applyFill="1" applyBorder="1" applyAlignment="1">
      <alignment horizontal="center" vertical="center" wrapText="1" shrinkToFit="1"/>
      <protection/>
    </xf>
    <xf numFmtId="0" fontId="37" fillId="2" borderId="27" xfId="21" applyFont="1" applyFill="1" applyBorder="1" applyAlignment="1">
      <alignment horizontal="center" vertical="center" wrapText="1" shrinkToFit="1"/>
      <protection/>
    </xf>
    <xf numFmtId="0" fontId="37" fillId="2" borderId="54" xfId="21" applyFont="1" applyFill="1" applyBorder="1" applyAlignment="1">
      <alignment horizontal="center" vertical="center" wrapText="1" shrinkToFit="1"/>
      <protection/>
    </xf>
    <xf numFmtId="0" fontId="37" fillId="2" borderId="32" xfId="21" applyFont="1" applyFill="1" applyBorder="1" applyAlignment="1">
      <alignment horizontal="center" vertical="center" wrapText="1" shrinkToFit="1"/>
      <protection/>
    </xf>
    <xf numFmtId="0" fontId="17" fillId="0" borderId="66" xfId="0" applyFont="1" applyBorder="1" applyAlignment="1">
      <alignment horizontal="center" vertical="center"/>
    </xf>
    <xf numFmtId="0" fontId="17" fillId="0" borderId="22" xfId="0" applyFont="1" applyBorder="1" applyAlignment="1">
      <alignment horizontal="center" vertical="center"/>
    </xf>
    <xf numFmtId="0" fontId="37" fillId="2" borderId="57" xfId="21" applyFont="1" applyFill="1" applyBorder="1" applyAlignment="1">
      <alignment horizontal="center" vertical="center" wrapText="1" shrinkToFit="1"/>
      <protection/>
    </xf>
    <xf numFmtId="0" fontId="37" fillId="2" borderId="63" xfId="21" applyFont="1" applyFill="1" applyBorder="1" applyAlignment="1">
      <alignment horizontal="center" vertical="center" wrapText="1" shrinkToFit="1"/>
      <protection/>
    </xf>
    <xf numFmtId="0" fontId="17" fillId="0" borderId="69" xfId="0" applyFont="1" applyBorder="1" applyAlignment="1">
      <alignment horizontal="center" vertical="center"/>
    </xf>
    <xf numFmtId="0" fontId="38" fillId="16" borderId="43" xfId="0" applyFont="1" applyFill="1" applyBorder="1" applyAlignment="1">
      <alignment horizontal="center" vertical="center" textRotation="255"/>
    </xf>
    <xf numFmtId="0" fontId="38" fillId="16" borderId="48" xfId="0" applyFont="1" applyFill="1" applyBorder="1" applyAlignment="1">
      <alignment horizontal="center" vertical="center" textRotation="255"/>
    </xf>
    <xf numFmtId="0" fontId="38" fillId="16" borderId="49" xfId="0" applyFont="1" applyFill="1" applyBorder="1" applyAlignment="1">
      <alignment horizontal="center" vertical="center" textRotation="255"/>
    </xf>
    <xf numFmtId="0" fontId="16" fillId="9" borderId="45"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0"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3"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 xfId="0" applyFont="1" applyFill="1" applyBorder="1" applyAlignment="1">
      <alignment horizontal="center" vertical="center"/>
    </xf>
    <xf numFmtId="0" fontId="16" fillId="9" borderId="5"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42" fillId="0" borderId="16" xfId="0" applyFont="1" applyBorder="1" applyAlignment="1">
      <alignment horizontal="center" vertical="center"/>
    </xf>
    <xf numFmtId="0" fontId="42" fillId="0" borderId="3" xfId="0" applyFont="1" applyBorder="1" applyAlignment="1">
      <alignment horizontal="center" vertical="center"/>
    </xf>
    <xf numFmtId="0" fontId="5" fillId="3" borderId="25"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9" fillId="10" borderId="38" xfId="0" applyFont="1" applyFill="1" applyBorder="1" applyAlignment="1">
      <alignment horizontal="center" vertical="center"/>
    </xf>
    <xf numFmtId="0" fontId="9" fillId="10" borderId="29" xfId="0" applyFont="1" applyFill="1" applyBorder="1" applyAlignment="1">
      <alignment horizontal="center" vertical="center"/>
    </xf>
    <xf numFmtId="0" fontId="24" fillId="12" borderId="26" xfId="0" applyFont="1" applyFill="1" applyBorder="1" applyAlignment="1">
      <alignment horizontal="center" vertical="center" wrapText="1" shrinkToFit="1"/>
    </xf>
    <xf numFmtId="0" fontId="24" fillId="12" borderId="17" xfId="0" applyFont="1" applyFill="1" applyBorder="1" applyAlignment="1">
      <alignment horizontal="center" vertical="center" wrapText="1" shrinkToFit="1"/>
    </xf>
    <xf numFmtId="0" fontId="24" fillId="12" borderId="27" xfId="0" applyFont="1" applyFill="1" applyBorder="1" applyAlignment="1">
      <alignment horizontal="center" vertical="center" wrapText="1" shrinkToFit="1"/>
    </xf>
    <xf numFmtId="0" fontId="13" fillId="0" borderId="59" xfId="0" applyFont="1" applyBorder="1" applyAlignment="1">
      <alignment horizontal="center" vertical="center"/>
    </xf>
    <xf numFmtId="0" fontId="13" fillId="0" borderId="45" xfId="0" applyFont="1" applyBorder="1" applyAlignment="1">
      <alignment horizontal="center" vertical="center"/>
    </xf>
    <xf numFmtId="0" fontId="13" fillId="0" borderId="60" xfId="0" applyFont="1" applyBorder="1" applyAlignment="1">
      <alignment horizontal="center" vertical="center"/>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18" xfId="0" applyFont="1" applyBorder="1" applyAlignment="1">
      <alignment horizontal="center" vertical="center"/>
    </xf>
    <xf numFmtId="0" fontId="13" fillId="0" borderId="3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45" fillId="17" borderId="8" xfId="0" applyFont="1" applyFill="1" applyBorder="1" applyAlignment="1">
      <alignment horizontal="center" vertical="center"/>
    </xf>
    <xf numFmtId="0" fontId="45" fillId="17" borderId="35"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25" xfId="0" applyFont="1" applyFill="1" applyBorder="1" applyAlignment="1">
      <alignment horizontal="center" vertical="center"/>
    </xf>
    <xf numFmtId="0" fontId="13" fillId="0" borderId="3" xfId="0" applyFont="1" applyBorder="1" applyAlignment="1">
      <alignment horizontal="center" vertical="center"/>
    </xf>
    <xf numFmtId="49" fontId="13" fillId="0" borderId="16"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0" fontId="24" fillId="0" borderId="16" xfId="21" applyNumberFormat="1" applyFont="1" applyFill="1" applyBorder="1" applyAlignment="1">
      <alignment horizontal="center" vertical="center" wrapText="1" shrinkToFit="1"/>
      <protection/>
    </xf>
    <xf numFmtId="0" fontId="24" fillId="0" borderId="18" xfId="21" applyNumberFormat="1" applyFont="1" applyFill="1" applyBorder="1" applyAlignment="1">
      <alignment horizontal="center" vertical="center" wrapText="1" shrinkToFit="1"/>
      <protection/>
    </xf>
    <xf numFmtId="0" fontId="6" fillId="2" borderId="64" xfId="21" applyFont="1" applyFill="1" applyBorder="1" applyAlignment="1">
      <alignment horizontal="center" vertical="center" shrinkToFit="1"/>
      <protection/>
    </xf>
    <xf numFmtId="0" fontId="6" fillId="2" borderId="47" xfId="21" applyFont="1" applyFill="1" applyBorder="1" applyAlignment="1">
      <alignment horizontal="center" vertical="center" shrinkToFit="1"/>
      <protection/>
    </xf>
    <xf numFmtId="0" fontId="24" fillId="0" borderId="59" xfId="21" applyNumberFormat="1" applyFont="1" applyFill="1" applyBorder="1" applyAlignment="1">
      <alignment horizontal="center" vertical="center" wrapText="1" shrinkToFit="1"/>
      <protection/>
    </xf>
    <xf numFmtId="0" fontId="24" fillId="0" borderId="60" xfId="21" applyNumberFormat="1" applyFont="1" applyFill="1" applyBorder="1" applyAlignment="1">
      <alignment horizontal="center" vertical="center" wrapText="1" shrinkToFit="1"/>
      <protection/>
    </xf>
    <xf numFmtId="0" fontId="13" fillId="2" borderId="26" xfId="0" applyFont="1" applyFill="1" applyBorder="1" applyAlignment="1">
      <alignment horizontal="center" vertical="top" wrapText="1"/>
    </xf>
    <xf numFmtId="0" fontId="13" fillId="2" borderId="17" xfId="0" applyFont="1" applyFill="1" applyBorder="1" applyAlignment="1">
      <alignment horizontal="center" vertical="top" wrapText="1"/>
    </xf>
    <xf numFmtId="0" fontId="13" fillId="2" borderId="27" xfId="0" applyFont="1" applyFill="1" applyBorder="1" applyAlignment="1">
      <alignment horizontal="center" vertical="top" wrapText="1"/>
    </xf>
    <xf numFmtId="0" fontId="13" fillId="2" borderId="28"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29" xfId="0" applyFont="1" applyFill="1" applyBorder="1" applyAlignment="1">
      <alignment horizontal="center" vertical="top" wrapText="1"/>
    </xf>
    <xf numFmtId="0" fontId="13" fillId="2" borderId="30" xfId="0" applyFont="1" applyFill="1" applyBorder="1" applyAlignment="1">
      <alignment horizontal="center" vertical="top" wrapText="1"/>
    </xf>
    <xf numFmtId="0" fontId="13" fillId="2" borderId="31" xfId="0" applyFont="1" applyFill="1" applyBorder="1" applyAlignment="1">
      <alignment horizontal="center" vertical="top" wrapText="1"/>
    </xf>
    <xf numFmtId="0" fontId="13" fillId="2" borderId="32" xfId="0" applyFont="1" applyFill="1" applyBorder="1" applyAlignment="1">
      <alignment horizontal="center" vertical="top" wrapText="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2" borderId="1" xfId="0" applyNumberFormat="1" applyFont="1" applyFill="1" applyBorder="1" applyAlignment="1">
      <alignment horizontal="center" vertical="center"/>
    </xf>
    <xf numFmtId="0" fontId="5" fillId="18" borderId="44" xfId="0" applyFont="1" applyFill="1" applyBorder="1" applyAlignment="1">
      <alignment horizontal="center"/>
    </xf>
    <xf numFmtId="0" fontId="5" fillId="18" borderId="45" xfId="0" applyFont="1" applyFill="1" applyBorder="1" applyAlignment="1">
      <alignment horizontal="center"/>
    </xf>
    <xf numFmtId="0" fontId="5" fillId="18" borderId="60" xfId="0" applyFont="1" applyFill="1" applyBorder="1" applyAlignment="1">
      <alignment horizontal="center"/>
    </xf>
    <xf numFmtId="0" fontId="22" fillId="8" borderId="16"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3" xfId="0" applyFont="1" applyFill="1" applyBorder="1" applyAlignment="1">
      <alignment horizontal="center" vertical="center"/>
    </xf>
    <xf numFmtId="0" fontId="22" fillId="10" borderId="16" xfId="0" applyFont="1" applyFill="1" applyBorder="1" applyAlignment="1">
      <alignment horizontal="center" vertical="center"/>
    </xf>
    <xf numFmtId="0" fontId="22" fillId="10" borderId="25" xfId="0" applyFont="1" applyFill="1" applyBorder="1" applyAlignment="1">
      <alignment horizontal="center" vertical="center"/>
    </xf>
    <xf numFmtId="0" fontId="22" fillId="8" borderId="18" xfId="0" applyFont="1" applyFill="1" applyBorder="1" applyAlignment="1">
      <alignment horizontal="center" vertical="center"/>
    </xf>
    <xf numFmtId="0" fontId="27" fillId="19" borderId="16" xfId="0" applyFont="1" applyFill="1" applyBorder="1" applyAlignment="1">
      <alignment horizontal="center"/>
    </xf>
    <xf numFmtId="0" fontId="27" fillId="19" borderId="25" xfId="0" applyFont="1" applyFill="1" applyBorder="1" applyAlignment="1">
      <alignment horizontal="center"/>
    </xf>
    <xf numFmtId="0" fontId="27" fillId="19" borderId="3" xfId="0" applyFont="1" applyFill="1" applyBorder="1" applyAlignment="1">
      <alignment horizontal="center"/>
    </xf>
    <xf numFmtId="0" fontId="5" fillId="19" borderId="16" xfId="0" applyFont="1" applyFill="1" applyBorder="1" applyAlignment="1">
      <alignment horizontal="center" vertical="center"/>
    </xf>
    <xf numFmtId="0" fontId="5" fillId="19" borderId="3" xfId="0" applyFont="1" applyFill="1" applyBorder="1" applyAlignment="1">
      <alignment horizontal="center" vertical="center"/>
    </xf>
    <xf numFmtId="0" fontId="3" fillId="19" borderId="16" xfId="0" applyFont="1" applyFill="1" applyBorder="1" applyAlignment="1">
      <alignment horizontal="center" vertical="center"/>
    </xf>
    <xf numFmtId="0" fontId="3" fillId="19" borderId="3" xfId="0" applyFont="1" applyFill="1" applyBorder="1" applyAlignment="1">
      <alignment horizontal="center" vertical="center"/>
    </xf>
    <xf numFmtId="0" fontId="3" fillId="19" borderId="18" xfId="0" applyFont="1" applyFill="1" applyBorder="1" applyAlignment="1">
      <alignment horizontal="center" vertical="center"/>
    </xf>
    <xf numFmtId="0" fontId="27" fillId="2" borderId="16" xfId="0" applyFont="1" applyFill="1" applyBorder="1" applyAlignment="1">
      <alignment horizontal="center"/>
    </xf>
    <xf numFmtId="0" fontId="27" fillId="2" borderId="25" xfId="0" applyFont="1" applyFill="1" applyBorder="1" applyAlignment="1">
      <alignment horizontal="center"/>
    </xf>
    <xf numFmtId="0" fontId="27" fillId="2" borderId="3" xfId="0" applyFont="1" applyFill="1" applyBorder="1" applyAlignment="1">
      <alignment horizontal="center"/>
    </xf>
    <xf numFmtId="0" fontId="5" fillId="3" borderId="1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5" xfId="0" applyFont="1" applyFill="1" applyBorder="1" applyAlignment="1">
      <alignment horizontal="center" vertical="center"/>
    </xf>
    <xf numFmtId="0" fontId="0" fillId="2" borderId="2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43" fillId="2" borderId="59" xfId="0" applyFont="1" applyFill="1" applyBorder="1" applyAlignment="1">
      <alignment horizontal="center"/>
    </xf>
    <xf numFmtId="0" fontId="43" fillId="2" borderId="45" xfId="0" applyFont="1" applyFill="1" applyBorder="1" applyAlignment="1">
      <alignment horizontal="center"/>
    </xf>
    <xf numFmtId="0" fontId="43" fillId="2" borderId="60" xfId="0" applyFont="1" applyFill="1" applyBorder="1" applyAlignment="1">
      <alignment horizontal="center"/>
    </xf>
    <xf numFmtId="0" fontId="43" fillId="2" borderId="34" xfId="0" applyFont="1" applyFill="1" applyBorder="1" applyAlignment="1">
      <alignment horizontal="center"/>
    </xf>
    <xf numFmtId="0" fontId="43" fillId="2" borderId="51" xfId="0" applyFont="1" applyFill="1" applyBorder="1" applyAlignment="1">
      <alignment horizontal="center"/>
    </xf>
    <xf numFmtId="0" fontId="43" fillId="2" borderId="52" xfId="0" applyFont="1" applyFill="1" applyBorder="1" applyAlignment="1">
      <alignment horizontal="center"/>
    </xf>
    <xf numFmtId="0" fontId="0" fillId="2" borderId="59"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60" xfId="0" applyFont="1" applyFill="1" applyBorder="1" applyAlignment="1">
      <alignment horizontal="center" vertical="center"/>
    </xf>
    <xf numFmtId="167" fontId="0" fillId="2" borderId="16" xfId="0" applyNumberFormat="1" applyFont="1" applyFill="1" applyBorder="1" applyAlignment="1">
      <alignment horizontal="center" vertical="center"/>
    </xf>
    <xf numFmtId="167" fontId="0" fillId="2" borderId="25" xfId="0" applyNumberFormat="1" applyFont="1" applyFill="1" applyBorder="1" applyAlignment="1">
      <alignment horizontal="center" vertical="center"/>
    </xf>
    <xf numFmtId="167" fontId="0" fillId="2" borderId="18" xfId="0" applyNumberFormat="1" applyFont="1" applyFill="1" applyBorder="1" applyAlignment="1">
      <alignment horizontal="center" vertical="center"/>
    </xf>
    <xf numFmtId="0" fontId="0" fillId="2" borderId="34"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3" borderId="1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 xfId="0"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8" xfId="0" applyNumberFormat="1" applyFont="1" applyFill="1" applyBorder="1" applyAlignment="1">
      <alignment horizontal="center" vertical="center"/>
    </xf>
    <xf numFmtId="49" fontId="16" fillId="3" borderId="16" xfId="0" applyNumberFormat="1" applyFont="1" applyFill="1" applyBorder="1" applyAlignment="1">
      <alignment horizontal="center" vertical="center"/>
    </xf>
    <xf numFmtId="49" fontId="16" fillId="3" borderId="25"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44" fillId="10" borderId="11" xfId="0" applyFont="1" applyFill="1" applyBorder="1" applyAlignment="1">
      <alignment horizontal="center" vertical="center"/>
    </xf>
    <xf numFmtId="0" fontId="44" fillId="10" borderId="67" xfId="0" applyFont="1" applyFill="1" applyBorder="1" applyAlignment="1">
      <alignment horizontal="center" vertical="center"/>
    </xf>
    <xf numFmtId="0" fontId="44" fillId="10" borderId="68" xfId="0" applyFont="1" applyFill="1" applyBorder="1" applyAlignment="1">
      <alignment horizontal="center" vertical="center"/>
    </xf>
    <xf numFmtId="0" fontId="14" fillId="10" borderId="16" xfId="0" applyFont="1" applyFill="1" applyBorder="1" applyAlignment="1">
      <alignment horizontal="center" vertical="center"/>
    </xf>
    <xf numFmtId="0" fontId="14" fillId="10" borderId="25" xfId="0" applyFont="1" applyFill="1" applyBorder="1" applyAlignment="1">
      <alignment horizontal="center" vertical="center"/>
    </xf>
    <xf numFmtId="0" fontId="18" fillId="10" borderId="16" xfId="0" applyFont="1" applyFill="1" applyBorder="1" applyAlignment="1">
      <alignment horizontal="center" vertical="center"/>
    </xf>
    <xf numFmtId="0" fontId="18" fillId="10" borderId="25" xfId="0" applyFont="1" applyFill="1" applyBorder="1" applyAlignment="1">
      <alignment horizontal="center" vertical="center"/>
    </xf>
    <xf numFmtId="0" fontId="18" fillId="10" borderId="3" xfId="0" applyFont="1" applyFill="1" applyBorder="1" applyAlignment="1">
      <alignment horizontal="center" vertical="center"/>
    </xf>
    <xf numFmtId="0" fontId="18" fillId="10" borderId="1"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3"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31" xfId="0" applyFont="1" applyFill="1" applyBorder="1" applyAlignment="1">
      <alignment horizontal="center" vertical="center"/>
    </xf>
    <xf numFmtId="0" fontId="20" fillId="2" borderId="32" xfId="0" applyFont="1" applyFill="1" applyBorder="1" applyAlignment="1">
      <alignment horizontal="center" vertical="center"/>
    </xf>
    <xf numFmtId="0" fontId="5" fillId="9" borderId="26"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27" xfId="0" applyFont="1" applyFill="1" applyBorder="1" applyAlignment="1">
      <alignment horizontal="center" vertical="center"/>
    </xf>
    <xf numFmtId="0" fontId="5" fillId="9" borderId="30" xfId="0" applyFont="1" applyFill="1" applyBorder="1" applyAlignment="1">
      <alignment horizontal="center" vertical="center"/>
    </xf>
    <xf numFmtId="0" fontId="5" fillId="9" borderId="31" xfId="0" applyFont="1" applyFill="1" applyBorder="1" applyAlignment="1">
      <alignment horizontal="center" vertical="center"/>
    </xf>
    <xf numFmtId="0" fontId="5" fillId="9" borderId="32" xfId="0" applyFont="1" applyFill="1" applyBorder="1" applyAlignment="1">
      <alignment horizontal="center" vertical="center"/>
    </xf>
    <xf numFmtId="0" fontId="13" fillId="9" borderId="16" xfId="0" applyFont="1" applyFill="1" applyBorder="1" applyAlignment="1">
      <alignment horizontal="center" vertical="center"/>
    </xf>
    <xf numFmtId="0" fontId="29" fillId="2" borderId="16" xfId="0" applyFont="1" applyFill="1" applyBorder="1" applyAlignment="1">
      <alignment horizontal="center" vertical="center"/>
    </xf>
    <xf numFmtId="0" fontId="29" fillId="2" borderId="25" xfId="0" applyFont="1" applyFill="1" applyBorder="1" applyAlignment="1">
      <alignment horizontal="center" vertical="center"/>
    </xf>
    <xf numFmtId="0" fontId="29" fillId="2" borderId="3" xfId="0" applyFont="1" applyFill="1" applyBorder="1" applyAlignment="1">
      <alignment horizontal="center" vertical="center"/>
    </xf>
    <xf numFmtId="0" fontId="16" fillId="3" borderId="50" xfId="0" applyFont="1" applyFill="1" applyBorder="1" applyAlignment="1">
      <alignment horizontal="center" vertical="center"/>
    </xf>
    <xf numFmtId="0" fontId="16" fillId="3" borderId="36" xfId="0" applyFont="1" applyFill="1" applyBorder="1" applyAlignment="1">
      <alignment horizontal="center" vertical="center"/>
    </xf>
    <xf numFmtId="0" fontId="16" fillId="9" borderId="44" xfId="0" applyFont="1" applyFill="1" applyBorder="1" applyAlignment="1">
      <alignment horizontal="center"/>
    </xf>
    <xf numFmtId="0" fontId="16" fillId="9" borderId="60" xfId="0" applyFont="1" applyFill="1" applyBorder="1" applyAlignment="1">
      <alignment horizontal="center"/>
    </xf>
    <xf numFmtId="0" fontId="50" fillId="9" borderId="44" xfId="0" applyFont="1" applyFill="1" applyBorder="1" applyAlignment="1">
      <alignment horizontal="center"/>
    </xf>
    <xf numFmtId="0" fontId="50" fillId="9" borderId="60" xfId="0" applyFont="1" applyFill="1" applyBorder="1" applyAlignment="1">
      <alignment horizontal="center"/>
    </xf>
    <xf numFmtId="0" fontId="13" fillId="9" borderId="44" xfId="0" applyFont="1" applyFill="1" applyBorder="1" applyAlignment="1">
      <alignment horizontal="center"/>
    </xf>
    <xf numFmtId="0" fontId="13" fillId="9" borderId="45" xfId="0" applyFont="1" applyFill="1" applyBorder="1" applyAlignment="1">
      <alignment horizontal="center"/>
    </xf>
    <xf numFmtId="0" fontId="13" fillId="9" borderId="60" xfId="0" applyFont="1" applyFill="1" applyBorder="1" applyAlignment="1">
      <alignment horizontal="center"/>
    </xf>
    <xf numFmtId="0" fontId="51" fillId="10" borderId="24" xfId="0" applyFont="1" applyFill="1" applyBorder="1" applyAlignment="1">
      <alignment horizontal="center" vertical="center"/>
    </xf>
    <xf numFmtId="0" fontId="51" fillId="10" borderId="25" xfId="0" applyFont="1" applyFill="1" applyBorder="1" applyAlignment="1">
      <alignment horizontal="center" vertical="center"/>
    </xf>
    <xf numFmtId="0" fontId="13" fillId="9" borderId="26"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30" xfId="0" applyFont="1" applyFill="1" applyBorder="1" applyAlignment="1">
      <alignment horizontal="center" vertical="center"/>
    </xf>
    <xf numFmtId="0" fontId="13" fillId="9" borderId="31" xfId="0" applyFont="1" applyFill="1" applyBorder="1" applyAlignment="1">
      <alignment horizontal="center" vertical="center"/>
    </xf>
    <xf numFmtId="49" fontId="0" fillId="5" borderId="2" xfId="0" applyNumberFormat="1" applyFill="1" applyBorder="1" applyAlignment="1">
      <alignment horizontal="left" wrapText="1"/>
    </xf>
    <xf numFmtId="49" fontId="49" fillId="2" borderId="16" xfId="0" applyNumberFormat="1" applyFont="1" applyFill="1" applyBorder="1" applyAlignment="1">
      <alignment horizontal="center" vertical="center"/>
    </xf>
    <xf numFmtId="49" fontId="49" fillId="2" borderId="25" xfId="0" applyNumberFormat="1" applyFont="1" applyFill="1" applyBorder="1" applyAlignment="1">
      <alignment horizontal="center" vertical="center"/>
    </xf>
    <xf numFmtId="49" fontId="49" fillId="2" borderId="3" xfId="0" applyNumberFormat="1" applyFont="1" applyFill="1" applyBorder="1" applyAlignment="1">
      <alignment horizontal="center" vertical="center"/>
    </xf>
    <xf numFmtId="0" fontId="49" fillId="2" borderId="16" xfId="0" applyFont="1" applyFill="1" applyBorder="1" applyAlignment="1">
      <alignment horizontal="center" vertical="center"/>
    </xf>
    <xf numFmtId="0" fontId="49" fillId="2" borderId="25" xfId="0" applyFont="1" applyFill="1" applyBorder="1" applyAlignment="1">
      <alignment horizontal="center" vertical="center"/>
    </xf>
    <xf numFmtId="0" fontId="49" fillId="2" borderId="3" xfId="0" applyFont="1" applyFill="1" applyBorder="1" applyAlignment="1">
      <alignment horizontal="center" vertical="center"/>
    </xf>
    <xf numFmtId="0" fontId="47" fillId="2" borderId="26" xfId="0" applyFont="1" applyFill="1" applyBorder="1" applyAlignment="1">
      <alignment horizontal="center"/>
    </xf>
    <xf numFmtId="0" fontId="47" fillId="2" borderId="17" xfId="0" applyFont="1" applyFill="1" applyBorder="1" applyAlignment="1">
      <alignment horizontal="center"/>
    </xf>
    <xf numFmtId="0" fontId="47" fillId="2" borderId="27" xfId="0" applyFont="1" applyFill="1" applyBorder="1" applyAlignment="1">
      <alignment horizontal="center"/>
    </xf>
    <xf numFmtId="0" fontId="47" fillId="2" borderId="28" xfId="0" applyFont="1" applyFill="1" applyBorder="1" applyAlignment="1">
      <alignment horizontal="center"/>
    </xf>
    <xf numFmtId="0" fontId="47" fillId="2" borderId="0" xfId="0" applyFont="1" applyFill="1" applyBorder="1" applyAlignment="1">
      <alignment horizontal="center"/>
    </xf>
    <xf numFmtId="0" fontId="47" fillId="2" borderId="29" xfId="0" applyFont="1" applyFill="1" applyBorder="1" applyAlignment="1">
      <alignment horizontal="center"/>
    </xf>
    <xf numFmtId="0" fontId="47" fillId="2" borderId="30" xfId="0" applyFont="1" applyFill="1" applyBorder="1" applyAlignment="1">
      <alignment horizontal="center"/>
    </xf>
    <xf numFmtId="0" fontId="47" fillId="2" borderId="31" xfId="0" applyFont="1" applyFill="1" applyBorder="1" applyAlignment="1">
      <alignment horizontal="center"/>
    </xf>
    <xf numFmtId="0" fontId="47" fillId="2" borderId="32" xfId="0" applyFont="1" applyFill="1" applyBorder="1" applyAlignment="1">
      <alignment horizontal="center"/>
    </xf>
    <xf numFmtId="0" fontId="49" fillId="2" borderId="26"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49" fillId="2" borderId="27" xfId="0" applyFont="1" applyFill="1" applyBorder="1" applyAlignment="1">
      <alignment horizontal="center" vertical="center" wrapText="1"/>
    </xf>
    <xf numFmtId="0" fontId="49" fillId="2" borderId="28" xfId="0" applyFont="1" applyFill="1" applyBorder="1" applyAlignment="1">
      <alignment horizontal="center" vertical="center" wrapText="1"/>
    </xf>
    <xf numFmtId="0" fontId="49" fillId="2" borderId="0"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2" borderId="30" xfId="0" applyFont="1" applyFill="1" applyBorder="1" applyAlignment="1">
      <alignment horizontal="center" vertical="center" wrapText="1"/>
    </xf>
    <xf numFmtId="0" fontId="49" fillId="2" borderId="31" xfId="0" applyFont="1" applyFill="1" applyBorder="1" applyAlignment="1">
      <alignment horizontal="center" vertical="center" wrapText="1"/>
    </xf>
    <xf numFmtId="0" fontId="49" fillId="2" borderId="32" xfId="0" applyFont="1" applyFill="1" applyBorder="1" applyAlignment="1">
      <alignment horizontal="center" vertical="center" wrapText="1"/>
    </xf>
    <xf numFmtId="0" fontId="47" fillId="0" borderId="0" xfId="0" applyFont="1"/>
  </cellXfs>
  <cellStyles count="22">
    <cellStyle name="Normal" xfId="0"/>
    <cellStyle name="Percent" xfId="15"/>
    <cellStyle name="Currency" xfId="16"/>
    <cellStyle name="Currency [0]" xfId="17"/>
    <cellStyle name="Comma" xfId="18"/>
    <cellStyle name="Comma [0]" xfId="19"/>
    <cellStyle name="Normal 3" xfId="20"/>
    <cellStyle name="Normal_Helmets Pricing FY2002 2" xfId="21"/>
    <cellStyle name="Normal 4" xfId="22"/>
    <cellStyle name="Comma 2" xfId="23"/>
    <cellStyle name="Currency 2" xfId="24"/>
    <cellStyle name="Currency 3" xfId="25"/>
    <cellStyle name="Normal 2" xfId="26"/>
    <cellStyle name="Normal 3 2" xfId="27"/>
    <cellStyle name="Normal 3 3" xfId="28"/>
    <cellStyle name="Normal 5" xfId="29"/>
    <cellStyle name="Normal 5 2" xfId="30"/>
    <cellStyle name="Normal 6" xfId="31"/>
    <cellStyle name="Normal 2 2" xfId="32"/>
    <cellStyle name="Normal 3 2 2" xfId="33"/>
    <cellStyle name="Normal 4 2" xfId="34"/>
    <cellStyle name="Normal 7" xfId="35"/>
  </cellStyles>
  <dxfs count="74">
    <dxf>
      <font>
        <color theme="0"/>
      </font>
      <fill>
        <patternFill patternType="none"/>
      </fill>
      <border/>
    </dxf>
    <dxf>
      <font>
        <color theme="0"/>
      </font>
      <border/>
    </dxf>
    <dxf>
      <font>
        <color theme="0"/>
      </font>
      <border/>
    </dxf>
    <dxf>
      <font>
        <color theme="0"/>
      </font>
      <border/>
    </dxf>
    <dxf>
      <font>
        <color theme="0"/>
      </font>
      <border/>
    </dxf>
    <dxf>
      <font>
        <color theme="0"/>
      </font>
      <fill>
        <patternFill patternType="none"/>
      </fill>
      <border/>
    </dxf>
    <dxf>
      <fill>
        <patternFill>
          <bgColor rgb="FFC0C0C0"/>
        </patternFill>
      </fill>
      <border/>
    </dxf>
    <dxf>
      <font>
        <color theme="0"/>
      </font>
      <border/>
    </dxf>
    <dxf>
      <font>
        <color theme="1"/>
      </font>
      <fill>
        <patternFill>
          <bgColor theme="0" tint="-0.04997999966144562"/>
        </patternFill>
      </fill>
      <border>
        <left style="thin"/>
        <right style="thin"/>
        <top style="thin"/>
        <bottom style="thin"/>
        <vertical/>
        <horizontal/>
      </border>
    </dxf>
    <dxf>
      <font>
        <color theme="1"/>
      </font>
      <fill>
        <patternFill>
          <bgColor rgb="FFFFFF0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0"/>
      </font>
      <fill>
        <patternFill>
          <bgColor theme="1"/>
        </patternFill>
      </fill>
      <border>
        <left style="thin"/>
        <right style="thin"/>
        <top style="thin"/>
        <bottom style="thin"/>
        <vertical/>
        <horizontal/>
      </border>
    </dxf>
    <dxf>
      <font>
        <b/>
        <i val="0"/>
        <color theme="0"/>
      </font>
      <fill>
        <patternFill>
          <bgColor theme="1"/>
        </patternFill>
      </fill>
      <border>
        <left style="thin"/>
        <right style="thin"/>
        <top style="thin"/>
        <bottom style="thin"/>
        <vertical/>
        <horizontal/>
      </border>
    </dxf>
    <dxf>
      <font>
        <color theme="0"/>
      </font>
      <fill>
        <patternFill patternType="none"/>
      </fill>
      <border/>
    </dxf>
    <dxf>
      <font>
        <color theme="0"/>
      </font>
      <border/>
    </dxf>
    <dxf>
      <font>
        <color theme="0"/>
      </font>
      <border/>
    </dxf>
    <dxf>
      <font>
        <color theme="0"/>
      </font>
      <border/>
    </dxf>
    <dxf>
      <font>
        <color theme="0"/>
      </font>
      <border/>
    </dxf>
    <dxf>
      <font>
        <color theme="0"/>
      </font>
      <border/>
    </dxf>
    <dxf>
      <font>
        <color theme="0"/>
      </font>
      <border/>
    </dxf>
    <dxf>
      <font>
        <color theme="0"/>
      </font>
      <fill>
        <patternFill>
          <bgColor theme="0"/>
        </patternFill>
      </fill>
      <border/>
    </dxf>
    <dxf>
      <font>
        <color theme="0"/>
      </font>
      <fill>
        <patternFill patternType="none"/>
      </fill>
      <border/>
    </dxf>
    <dxf>
      <font>
        <color theme="0"/>
      </font>
      <border/>
    </dxf>
    <dxf>
      <font>
        <color theme="0"/>
      </font>
      <border/>
    </dxf>
    <dxf>
      <font>
        <color theme="0"/>
      </font>
      <border/>
    </dxf>
    <dxf>
      <font>
        <color theme="0"/>
      </font>
      <border/>
    </dxf>
    <dxf>
      <font>
        <color theme="0"/>
      </font>
      <border/>
    </dxf>
    <dxf>
      <font>
        <color theme="0"/>
      </font>
      <border/>
    </dxf>
    <dxf>
      <font>
        <color theme="0"/>
      </font>
      <fill>
        <patternFill>
          <bgColor theme="0"/>
        </patternFill>
      </fill>
      <border/>
    </dxf>
    <dxf>
      <font>
        <color theme="0"/>
      </font>
      <border/>
    </dxf>
    <dxf>
      <font>
        <color theme="0"/>
      </font>
      <border/>
    </dxf>
    <dxf>
      <font>
        <color theme="0"/>
      </font>
      <border/>
    </dxf>
    <dxf>
      <font>
        <color theme="0"/>
      </font>
      <fill>
        <patternFill patternType="none"/>
      </fill>
      <border/>
    </dxf>
    <dxf>
      <font>
        <color theme="0"/>
      </font>
      <fill>
        <patternFill patternType="none"/>
      </fill>
      <border>
        <left/>
        <right/>
        <top/>
        <bottom/>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border>
        <bottom style="thin"/>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1"/>
      </font>
      <fill>
        <patternFill>
          <bgColor theme="0" tint="-0.04997999966144562"/>
        </patternFill>
      </fill>
      <border>
        <left style="thin"/>
        <right style="thin"/>
        <top style="thin"/>
        <bottom style="thin"/>
        <vertical/>
        <horizontal/>
      </border>
    </dxf>
    <dxf>
      <font>
        <color theme="1"/>
      </font>
      <fill>
        <patternFill>
          <bgColor rgb="FFFFFF00"/>
        </patternFill>
      </fill>
      <border>
        <left style="thin"/>
        <right style="thin"/>
        <top style="thin"/>
        <bottom style="thin"/>
        <vertical/>
        <horizontal/>
      </border>
    </dxf>
    <dxf>
      <font>
        <color theme="1"/>
      </font>
      <fill>
        <patternFill>
          <bgColor theme="0"/>
        </patternFill>
      </fill>
      <border>
        <left style="thin"/>
        <right style="thin"/>
        <top style="thin"/>
        <bottom style="thin"/>
        <vertical/>
        <horizontal/>
      </border>
    </dxf>
    <dxf>
      <font>
        <color theme="0"/>
      </font>
      <fill>
        <patternFill>
          <bgColor theme="1"/>
        </patternFill>
      </fill>
      <border>
        <left style="thin"/>
        <right style="thin"/>
        <top style="thin"/>
        <bottom style="thin"/>
        <vertical/>
        <horizontal/>
      </border>
    </dxf>
    <dxf>
      <font>
        <b/>
        <i val="0"/>
        <color theme="0"/>
      </font>
      <fill>
        <patternFill>
          <bgColor theme="1"/>
        </patternFill>
      </fill>
      <border>
        <left style="thin"/>
        <right style="thin"/>
        <top style="thin"/>
        <bottom style="thin"/>
        <vertical/>
        <horizontal/>
      </border>
    </dxf>
    <dxf>
      <font>
        <color theme="0"/>
      </font>
      <fill>
        <patternFill patternType="none"/>
      </fill>
      <border/>
    </dxf>
    <dxf>
      <fill>
        <patternFill>
          <bgColor rgb="FFC0C0C0"/>
        </patternFill>
      </fill>
      <border/>
    </dxf>
    <dxf>
      <font>
        <color theme="0"/>
      </font>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patternType="none"/>
      </fill>
      <border/>
    </dxf>
    <dxf>
      <font>
        <color theme="0"/>
      </font>
      <fill>
        <patternFill patternType="none"/>
      </fill>
      <border/>
    </dxf>
    <dxf>
      <font>
        <color theme="0"/>
      </font>
      <fill>
        <patternFill>
          <bgColor theme="0"/>
        </patternFill>
      </fill>
      <border>
        <left style="thin"/>
        <right/>
        <top style="thin"/>
        <bottom style="thin"/>
        <vertical/>
        <horizontal/>
      </border>
    </dxf>
    <dxf>
      <font>
        <color theme="0"/>
      </font>
      <fill>
        <patternFill>
          <bgColor theme="0"/>
        </patternFill>
      </fill>
      <border>
        <left style="thin"/>
        <top style="thin"/>
        <bottom style="thin"/>
        <vertical/>
        <horizontal/>
      </border>
    </dxf>
    <dxf>
      <font>
        <color theme="0"/>
      </font>
      <fill>
        <patternFill>
          <bgColor theme="0"/>
        </patternFill>
      </fill>
      <border>
        <left/>
        <right style="thin"/>
        <top style="thin"/>
        <bottom style="thin"/>
        <vertical/>
        <horizontal/>
      </border>
    </dxf>
    <dxf>
      <font>
        <color theme="0"/>
      </font>
      <fill>
        <patternFill patternType="none"/>
      </fill>
      <border/>
    </dxf>
    <dxf>
      <font>
        <color theme="0"/>
      </font>
      <fill>
        <patternFill>
          <bgColor theme="0"/>
        </patternFill>
      </fill>
      <border>
        <left style="thin"/>
        <right/>
        <top style="thin"/>
        <bottom style="thin"/>
        <vertical/>
        <horizontal/>
      </border>
    </dxf>
    <dxf>
      <font>
        <color theme="0"/>
      </font>
      <fill>
        <patternFill>
          <bgColor theme="0"/>
        </patternFill>
      </fill>
      <border>
        <left style="thin"/>
        <top style="thin"/>
        <bottom style="thin"/>
        <vertical/>
        <horizontal/>
      </border>
    </dxf>
    <dxf>
      <font>
        <color theme="0"/>
      </font>
      <fill>
        <patternFill patternType="none"/>
      </fil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ENS TF JERSEYS'!A1"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FILTHYQUICK &amp; PRACTICE  JERSEY'!A1" /><Relationship Id="rId5" Type="http://schemas.openxmlformats.org/officeDocument/2006/relationships/image" Target="../media/image8.png" /><Relationship Id="rId6" Type="http://schemas.openxmlformats.org/officeDocument/2006/relationships/hyperlink" Target="#'YOUTH JERSEYS'!A1" /><Relationship Id="rId7" Type="http://schemas.openxmlformats.org/officeDocument/2006/relationships/hyperlink" Target="#'YOUTH PANTS'!A1" /><Relationship Id="rId8" Type="http://schemas.openxmlformats.org/officeDocument/2006/relationships/hyperlink" Target="#'MENS JERSEYS (FILL INS)'!A1" /><Relationship Id="rId9" Type="http://schemas.openxmlformats.org/officeDocument/2006/relationships/hyperlink" Target="#'MENS PANTS (FILL INS)'!A1" /><Relationship Id="rId10" Type="http://schemas.openxmlformats.org/officeDocument/2006/relationships/hyperlink" Target="#'ADIZERO 7v7 JERSEY'!A1" /><Relationship Id="rId11" Type="http://schemas.openxmlformats.org/officeDocument/2006/relationships/hyperlink" Target="#'WVN PANTS'!A1" /><Relationship Id="rId12" Type="http://schemas.openxmlformats.org/officeDocument/2006/relationships/hyperlink" Target="#'MENS WVN JERSEYS '!A1"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hyperlink" Target="#'MENS PANTS'!A1" /><Relationship Id="rId4" Type="http://schemas.openxmlformats.org/officeDocument/2006/relationships/hyperlink" Target="#DECORATIONS!A1" /><Relationship Id="rId5" Type="http://schemas.openxmlformats.org/officeDocument/2006/relationships/hyperlink" Target="#'FILTHYQUICK &amp; PRACTICE  JERSEY'!A1" /><Relationship Id="rId6" Type="http://schemas.openxmlformats.org/officeDocument/2006/relationships/hyperlink" Target="#'YOUTH JERSEYS'!A1" /><Relationship Id="rId7" Type="http://schemas.openxmlformats.org/officeDocument/2006/relationships/hyperlink" Target="#'YOUTH PANTS'!A1" /><Relationship Id="rId8" Type="http://schemas.openxmlformats.org/officeDocument/2006/relationships/hyperlink" Target="#'MENS PANTS (FILL INS)'!A1" /><Relationship Id="rId9" Type="http://schemas.openxmlformats.org/officeDocument/2006/relationships/hyperlink" Target="#INDEX!A1" /><Relationship Id="rId10" Type="http://schemas.openxmlformats.org/officeDocument/2006/relationships/hyperlink" Target="#'ADIZERO JERSEY'!A1" /><Relationship Id="rId11" Type="http://schemas.openxmlformats.org/officeDocument/2006/relationships/hyperlink" Target="#'WVN PANTS'!A1" /><Relationship Id="rId12" Type="http://schemas.openxmlformats.org/officeDocument/2006/relationships/hyperlink" Target="#'MENS WVN JERSEYS '!A1" /><Relationship Id="rId13" Type="http://schemas.openxmlformats.org/officeDocument/2006/relationships/hyperlink" Target="#'MENS TF JERSEYS'!A1"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FILTHYQUICK &amp; PRACTICE  JERSEY'!A1" /><Relationship Id="rId5" Type="http://schemas.openxmlformats.org/officeDocument/2006/relationships/hyperlink" Target="#'YOUTH JERSEYS'!A1" /><Relationship Id="rId6" Type="http://schemas.openxmlformats.org/officeDocument/2006/relationships/hyperlink" Target="#'YOUTH PANTS'!A1" /><Relationship Id="rId7" Type="http://schemas.openxmlformats.org/officeDocument/2006/relationships/hyperlink" Target="#'MENS JERSEYS (FILL INS)'!A1" /><Relationship Id="rId8" Type="http://schemas.openxmlformats.org/officeDocument/2006/relationships/hyperlink" Target="#INDEX!A1" /><Relationship Id="rId9" Type="http://schemas.openxmlformats.org/officeDocument/2006/relationships/hyperlink" Target="#'ADIZERO JERSEY'!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S PANTS'!A1" /><Relationship Id="rId3" Type="http://schemas.openxmlformats.org/officeDocument/2006/relationships/hyperlink" Target="#'FILTHYQUICK &amp; PRACTICE  JERSEY'!A1" /><Relationship Id="rId4" Type="http://schemas.openxmlformats.org/officeDocument/2006/relationships/hyperlink" Target="#'YOUTH JERSEYS'!A1" /><Relationship Id="rId5" Type="http://schemas.openxmlformats.org/officeDocument/2006/relationships/hyperlink" Target="#'YOUTH PANTS'!A1" /><Relationship Id="rId6" Type="http://schemas.openxmlformats.org/officeDocument/2006/relationships/hyperlink" Target="#'MENS JERSEYS (FILL INS)'!A1" /><Relationship Id="rId7" Type="http://schemas.openxmlformats.org/officeDocument/2006/relationships/hyperlink" Target="#'MENS PANTS (FILL INS)'!A1" /><Relationship Id="rId8" Type="http://schemas.openxmlformats.org/officeDocument/2006/relationships/hyperlink" Target="#INDEX!A1" /><Relationship Id="rId9" Type="http://schemas.openxmlformats.org/officeDocument/2006/relationships/hyperlink" Target="#'ADIZERO JERSEY'!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jpeg" /><Relationship Id="rId3" Type="http://schemas.openxmlformats.org/officeDocument/2006/relationships/hyperlink" Target="#'MENS JERSEYS (FILL INS)'!A1" /><Relationship Id="rId4" Type="http://schemas.openxmlformats.org/officeDocument/2006/relationships/hyperlink" Target="#'MENS PANTS (FILL INS)'!A1" /><Relationship Id="rId5" Type="http://schemas.openxmlformats.org/officeDocument/2006/relationships/hyperlink" Target="#'MENS TF JERSEYS'!A1" /><Relationship Id="rId6" Type="http://schemas.openxmlformats.org/officeDocument/2006/relationships/hyperlink" Target="#'MENS PANTS'!A1" /><Relationship Id="rId7" Type="http://schemas.openxmlformats.org/officeDocument/2006/relationships/hyperlink" Target="#DECORATIONS!A1" /><Relationship Id="rId8" Type="http://schemas.openxmlformats.org/officeDocument/2006/relationships/hyperlink" Target="#'FILTHYQUICK &amp; PRACTICE  JERSEY'!A1" /><Relationship Id="rId9" Type="http://schemas.openxmlformats.org/officeDocument/2006/relationships/hyperlink" Target="#'YOUTH JERSEYS'!A1" /><Relationship Id="rId10" Type="http://schemas.openxmlformats.org/officeDocument/2006/relationships/hyperlink" Target="#'YOUTH PANTS'!A1" /><Relationship Id="rId11" Type="http://schemas.openxmlformats.org/officeDocument/2006/relationships/hyperlink" Target="#'MENS JERSEYS (FILL INS)'!A1" /><Relationship Id="rId12" Type="http://schemas.openxmlformats.org/officeDocument/2006/relationships/hyperlink" Target="#'MENS PANTS (FILL INS)'!A1" /><Relationship Id="rId13" Type="http://schemas.openxmlformats.org/officeDocument/2006/relationships/hyperlink" Target="#INDEX!A1" /><Relationship Id="rId14" Type="http://schemas.openxmlformats.org/officeDocument/2006/relationships/hyperlink" Target="#'ADIZERO JERSEY'!A1" /><Relationship Id="rId15" Type="http://schemas.openxmlformats.org/officeDocument/2006/relationships/hyperlink" Target="#'WVN PANTS'!A1"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FILTHYQUICK &amp; PRACTICE  JERSEY'!A1" /><Relationship Id="rId5" Type="http://schemas.openxmlformats.org/officeDocument/2006/relationships/hyperlink" Target="#'YOUTH JERSEYS'!A1" /><Relationship Id="rId6" Type="http://schemas.openxmlformats.org/officeDocument/2006/relationships/hyperlink" Target="#'YOUTH PANTS'!A1" /><Relationship Id="rId7" Type="http://schemas.openxmlformats.org/officeDocument/2006/relationships/hyperlink" Target="#'MENS JERSEYS (FILL INS)'!A1" /><Relationship Id="rId8" Type="http://schemas.openxmlformats.org/officeDocument/2006/relationships/hyperlink" Target="#'MENS PANTS (FILL INS)'!A1" /><Relationship Id="rId9" Type="http://schemas.openxmlformats.org/officeDocument/2006/relationships/hyperlink" Target="#INDEX!A1" /><Relationship Id="rId10" Type="http://schemas.openxmlformats.org/officeDocument/2006/relationships/hyperlink" Target="#'ADIZERO JERSEY'!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YOUTH JERSEYS'!A1" /><Relationship Id="rId5" Type="http://schemas.openxmlformats.org/officeDocument/2006/relationships/hyperlink" Target="#'YOUTH PANTS'!A1" /><Relationship Id="rId6" Type="http://schemas.openxmlformats.org/officeDocument/2006/relationships/hyperlink" Target="#'MENS JERSEYS (FILL INS)'!A1" /><Relationship Id="rId7" Type="http://schemas.openxmlformats.org/officeDocument/2006/relationships/hyperlink" Target="#'MENS PANTS (FILL INS)'!A1" /><Relationship Id="rId8" Type="http://schemas.openxmlformats.org/officeDocument/2006/relationships/hyperlink" Target="#INDEX!A1" /><Relationship Id="rId9" Type="http://schemas.openxmlformats.org/officeDocument/2006/relationships/hyperlink" Target="#'ADIZERO JERSEY'!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FILTHYQUICK &amp; PRACTICE  JERSEY'!A1" /><Relationship Id="rId5" Type="http://schemas.openxmlformats.org/officeDocument/2006/relationships/hyperlink" Target="#'YOUTH JERSEYS'!A1" /><Relationship Id="rId6" Type="http://schemas.openxmlformats.org/officeDocument/2006/relationships/hyperlink" Target="#'YOUTH PANTS'!A1" /><Relationship Id="rId7" Type="http://schemas.openxmlformats.org/officeDocument/2006/relationships/hyperlink" Target="#'MENS JERSEYS (FILL INS)'!A1" /><Relationship Id="rId8" Type="http://schemas.openxmlformats.org/officeDocument/2006/relationships/hyperlink" Target="#'MENS PANTS (FILL INS)'!A1" /><Relationship Id="rId9" Type="http://schemas.openxmlformats.org/officeDocument/2006/relationships/hyperlink" Target="#INDEX!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jpeg" /><Relationship Id="rId3" Type="http://schemas.openxmlformats.org/officeDocument/2006/relationships/hyperlink" Target="#'MENS PANTS'!A1" /><Relationship Id="rId4" Type="http://schemas.openxmlformats.org/officeDocument/2006/relationships/hyperlink" Target="#DECORATIONS!A1" /><Relationship Id="rId5" Type="http://schemas.openxmlformats.org/officeDocument/2006/relationships/hyperlink" Target="#'FILTHYQUICK &amp; PRACTICE  JERSEY'!A1" /><Relationship Id="rId6" Type="http://schemas.openxmlformats.org/officeDocument/2006/relationships/hyperlink" Target="#'YOUTH JERSEYS'!A1" /><Relationship Id="rId7" Type="http://schemas.openxmlformats.org/officeDocument/2006/relationships/hyperlink" Target="#'YOUTH PANTS'!A1" /><Relationship Id="rId8" Type="http://schemas.openxmlformats.org/officeDocument/2006/relationships/hyperlink" Target="#'MENS JERSEYS (FILL INS)'!A1" /><Relationship Id="rId9" Type="http://schemas.openxmlformats.org/officeDocument/2006/relationships/hyperlink" Target="#'MENS PANTS (FILL INS)'!A1" /><Relationship Id="rId10" Type="http://schemas.openxmlformats.org/officeDocument/2006/relationships/hyperlink" Target="#INDEX!A1" /><Relationship Id="rId11" Type="http://schemas.openxmlformats.org/officeDocument/2006/relationships/hyperlink" Target="#'ADIZERO JERSEY'!A1" /><Relationship Id="rId12" Type="http://schemas.openxmlformats.org/officeDocument/2006/relationships/hyperlink" Target="#'WVN PANTS'!A1" /><Relationship Id="rId13" Type="http://schemas.openxmlformats.org/officeDocument/2006/relationships/hyperlink" Target="#'MENS WVN JERSEYS '!A1"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DECORATIONS!A1" /><Relationship Id="rId3" Type="http://schemas.openxmlformats.org/officeDocument/2006/relationships/hyperlink" Target="#'FILTHYQUICK &amp; PRACTICE  JERSEY'!A1" /><Relationship Id="rId4" Type="http://schemas.openxmlformats.org/officeDocument/2006/relationships/hyperlink" Target="#'YOUTH JERSEYS'!A1" /><Relationship Id="rId5" Type="http://schemas.openxmlformats.org/officeDocument/2006/relationships/hyperlink" Target="#'YOUTH PANTS'!A1" /><Relationship Id="rId6" Type="http://schemas.openxmlformats.org/officeDocument/2006/relationships/hyperlink" Target="#'MENS JERSEYS (FILL INS)'!A1" /><Relationship Id="rId7" Type="http://schemas.openxmlformats.org/officeDocument/2006/relationships/hyperlink" Target="#'MENS PANTS (FILL INS)'!A1" /><Relationship Id="rId8" Type="http://schemas.openxmlformats.org/officeDocument/2006/relationships/hyperlink" Target="#INDEX!A1" /><Relationship Id="rId9" Type="http://schemas.openxmlformats.org/officeDocument/2006/relationships/hyperlink" Target="#'ADIZERO JERSEY'!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FILTHYQUICK &amp; PRACTICE  JERSEY'!A1" /><Relationship Id="rId5" Type="http://schemas.openxmlformats.org/officeDocument/2006/relationships/hyperlink" Target="#'YOUTH PANTS'!A1" /><Relationship Id="rId6" Type="http://schemas.openxmlformats.org/officeDocument/2006/relationships/hyperlink" Target="#'MENS JERSEYS (FILL INS)'!A1" /><Relationship Id="rId7" Type="http://schemas.openxmlformats.org/officeDocument/2006/relationships/hyperlink" Target="#'MENS PANTS (FILL INS)'!A1" /><Relationship Id="rId8" Type="http://schemas.openxmlformats.org/officeDocument/2006/relationships/hyperlink" Target="#INDEX!A1" /><Relationship Id="rId9" Type="http://schemas.openxmlformats.org/officeDocument/2006/relationships/hyperlink" Target="#'ADIZERO JERSEY'!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S PANTS'!A1" /><Relationship Id="rId3" Type="http://schemas.openxmlformats.org/officeDocument/2006/relationships/hyperlink" Target="#DECORATIONS!A1" /><Relationship Id="rId4" Type="http://schemas.openxmlformats.org/officeDocument/2006/relationships/hyperlink" Target="#'FILTHYQUICK &amp; PRACTICE  JERSEY'!A1" /><Relationship Id="rId5" Type="http://schemas.openxmlformats.org/officeDocument/2006/relationships/hyperlink" Target="#'YOUTH JERSEYS'!A1" /><Relationship Id="rId6" Type="http://schemas.openxmlformats.org/officeDocument/2006/relationships/hyperlink" Target="#'MENS JERSEYS (FILL INS)'!A1" /><Relationship Id="rId7" Type="http://schemas.openxmlformats.org/officeDocument/2006/relationships/hyperlink" Target="#'MENS PANTS (FILL INS)'!A1" /><Relationship Id="rId8" Type="http://schemas.openxmlformats.org/officeDocument/2006/relationships/hyperlink" Target="#INDEX!A1" /><Relationship Id="rId9" Type="http://schemas.openxmlformats.org/officeDocument/2006/relationships/hyperlink" Target="#'ADIZERO JERSEY'!A1" /><Relationship Id="rId10" Type="http://schemas.openxmlformats.org/officeDocument/2006/relationships/hyperlink" Target="#'WVN PANTS'!A1" /><Relationship Id="rId11" Type="http://schemas.openxmlformats.org/officeDocument/2006/relationships/hyperlink" Target="#'MENS WVN JERSEYS '!A1" /><Relationship Id="rId12" Type="http://schemas.openxmlformats.org/officeDocument/2006/relationships/hyperlink" Target="#'MENS TF JERSEY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xdr:row>
      <xdr:rowOff>19050</xdr:rowOff>
    </xdr:from>
    <xdr:to>
      <xdr:col>14</xdr:col>
      <xdr:colOff>19050</xdr:colOff>
      <xdr:row>13</xdr:row>
      <xdr:rowOff>142875</xdr:rowOff>
    </xdr:to>
    <xdr:sp macro="" textlink="">
      <xdr:nvSpPr>
        <xdr:cNvPr id="2" name="7 Rectángulo redondeado"/>
        <xdr:cNvSpPr/>
      </xdr:nvSpPr>
      <xdr:spPr>
        <a:xfrm>
          <a:off x="1895475" y="209550"/>
          <a:ext cx="6657975" cy="2409825"/>
        </a:xfrm>
        <a:prstGeom prst="roundRect">
          <a:avLst/>
        </a:prstGeom>
        <a:solidFill>
          <a:srgbClr val="000000"/>
        </a:solidFill>
        <a:ln>
          <a:solidFill>
            <a:schemeClr val="tx1"/>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t"/>
        <a:lstStyle/>
        <a:p>
          <a:pPr algn="ctr"/>
          <a:endParaRPr lang="es-SV" sz="1600" b="1"/>
        </a:p>
      </xdr:txBody>
    </xdr:sp>
    <xdr:clientData/>
  </xdr:twoCellAnchor>
  <xdr:twoCellAnchor>
    <xdr:from>
      <xdr:col>3</xdr:col>
      <xdr:colOff>419100</xdr:colOff>
      <xdr:row>1</xdr:row>
      <xdr:rowOff>123825</xdr:rowOff>
    </xdr:from>
    <xdr:to>
      <xdr:col>11</xdr:col>
      <xdr:colOff>66675</xdr:colOff>
      <xdr:row>13</xdr:row>
      <xdr:rowOff>123825</xdr:rowOff>
    </xdr:to>
    <xdr:sp macro="" textlink="">
      <xdr:nvSpPr>
        <xdr:cNvPr id="5" name="TextBox 4"/>
        <xdr:cNvSpPr txBox="1"/>
      </xdr:nvSpPr>
      <xdr:spPr>
        <a:xfrm>
          <a:off x="2247900" y="314325"/>
          <a:ext cx="4524375" cy="2286000"/>
        </a:xfrm>
        <a:prstGeom prst="rect">
          <a:avLst/>
        </a:prstGeom>
        <a:solidFill>
          <a:srgbClr val="0000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SV"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FOOTBALL  </a:t>
          </a:r>
          <a:r>
            <a:rPr lang="es-SV"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ea typeface="+mn-ea"/>
              <a:cs typeface="+mn-cs"/>
            </a:rPr>
            <a:t>- ORDER ROSTER</a:t>
          </a:r>
          <a:endParaRPr lang="en-U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a:p>
          <a:r>
            <a:rPr lang="en-US" sz="1600" b="1" i="0">
              <a:solidFill>
                <a:schemeClr val="bg1"/>
              </a:solidFill>
              <a:effectLst/>
              <a:latin typeface="+mn-lt"/>
              <a:ea typeface="+mn-ea"/>
              <a:cs typeface="+mn-cs"/>
            </a:rPr>
            <a:t>-FOOTBALL  MENS</a:t>
          </a:r>
          <a:r>
            <a:rPr lang="en-US" sz="1600" b="1" i="0" baseline="0">
              <a:solidFill>
                <a:schemeClr val="bg1"/>
              </a:solidFill>
              <a:effectLst/>
              <a:latin typeface="+mn-lt"/>
              <a:ea typeface="+mn-ea"/>
              <a:cs typeface="+mn-cs"/>
            </a:rPr>
            <a:t> WVN &amp; TF </a:t>
          </a:r>
          <a:r>
            <a:rPr lang="en-US" sz="1600" b="1" i="0">
              <a:solidFill>
                <a:schemeClr val="bg1"/>
              </a:solidFill>
              <a:effectLst/>
              <a:latin typeface="+mn-lt"/>
              <a:ea typeface="+mn-ea"/>
              <a:cs typeface="+mn-cs"/>
            </a:rPr>
            <a:t>JERSEYS AND PANTS</a:t>
          </a:r>
          <a:endParaRPr lang="en-US" sz="1600">
            <a:solidFill>
              <a:schemeClr val="bg1"/>
            </a:solidFill>
            <a:effectLst/>
          </a:endParaRPr>
        </a:p>
        <a:p>
          <a:r>
            <a:rPr lang="en-US" sz="1600" b="1" i="0">
              <a:solidFill>
                <a:schemeClr val="bg1"/>
              </a:solidFill>
              <a:effectLst/>
              <a:latin typeface="+mn-lt"/>
              <a:ea typeface="+mn-ea"/>
              <a:cs typeface="+mn-cs"/>
            </a:rPr>
            <a:t>-</a:t>
          </a:r>
          <a:r>
            <a:rPr lang="en-US" sz="1600" b="1" i="0" baseline="0">
              <a:solidFill>
                <a:schemeClr val="bg1"/>
              </a:solidFill>
              <a:effectLst/>
              <a:latin typeface="+mn-lt"/>
              <a:ea typeface="+mn-ea"/>
              <a:cs typeface="+mn-cs"/>
            </a:rPr>
            <a:t>FILTHYQUICK JERSEY &amp;   CUSTOM PRACTICE JERSEY</a:t>
          </a:r>
        </a:p>
        <a:p>
          <a:r>
            <a:rPr lang="en-US" sz="1600" b="1" i="0" baseline="0">
              <a:solidFill>
                <a:schemeClr val="bg1"/>
              </a:solidFill>
              <a:effectLst/>
              <a:latin typeface="+mn-lt"/>
              <a:ea typeface="+mn-ea"/>
              <a:cs typeface="+mn-cs"/>
            </a:rPr>
            <a:t>-ADIZERO 7V7 JERSEY</a:t>
          </a:r>
        </a:p>
        <a:p>
          <a:r>
            <a:rPr lang="en-US" sz="1600" b="1" i="0">
              <a:solidFill>
                <a:schemeClr val="bg1"/>
              </a:solidFill>
              <a:effectLst/>
              <a:latin typeface="+mn-lt"/>
              <a:ea typeface="+mn-ea"/>
              <a:cs typeface="+mn-cs"/>
            </a:rPr>
            <a:t>-FOOTBALL</a:t>
          </a:r>
          <a:r>
            <a:rPr lang="en-US" sz="1600" b="1" i="0" baseline="0">
              <a:solidFill>
                <a:schemeClr val="bg1"/>
              </a:solidFill>
              <a:effectLst/>
              <a:latin typeface="+mn-lt"/>
              <a:ea typeface="+mn-ea"/>
              <a:cs typeface="+mn-cs"/>
            </a:rPr>
            <a:t> YOUTH JERSEYS AND PANTS   </a:t>
          </a:r>
        </a:p>
        <a:p>
          <a:r>
            <a:rPr lang="en-US" sz="1600" b="1" i="0" baseline="0">
              <a:solidFill>
                <a:schemeClr val="bg1"/>
              </a:solidFill>
              <a:effectLst/>
              <a:latin typeface="+mn-lt"/>
              <a:ea typeface="+mn-ea"/>
              <a:cs typeface="+mn-cs"/>
            </a:rPr>
            <a:t>-FOOTBALL MENS JERSEYS AND PANTS (FILL INS)                                                                                                                   </a:t>
          </a:r>
          <a:endParaRPr lang="en-US" sz="1600">
            <a:solidFill>
              <a:schemeClr val="bg1"/>
            </a:solidFill>
            <a:effectLst/>
          </a:endParaRPr>
        </a:p>
        <a:p>
          <a:r>
            <a:rPr lang="en-US" sz="1600" b="1" i="0" baseline="0">
              <a:solidFill>
                <a:schemeClr val="bg1"/>
              </a:solidFill>
              <a:effectLst/>
              <a:latin typeface="+mn-lt"/>
              <a:ea typeface="+mn-ea"/>
              <a:cs typeface="+mn-cs"/>
            </a:rPr>
            <a:t>-DECORATIONS</a:t>
          </a:r>
          <a:endParaRPr lang="en-US" sz="1600"/>
        </a:p>
      </xdr:txBody>
    </xdr:sp>
    <xdr:clientData/>
  </xdr:twoCellAnchor>
  <xdr:twoCellAnchor>
    <xdr:from>
      <xdr:col>4</xdr:col>
      <xdr:colOff>161925</xdr:colOff>
      <xdr:row>26</xdr:row>
      <xdr:rowOff>142875</xdr:rowOff>
    </xdr:from>
    <xdr:to>
      <xdr:col>8</xdr:col>
      <xdr:colOff>104775</xdr:colOff>
      <xdr:row>29</xdr:row>
      <xdr:rowOff>76200</xdr:rowOff>
    </xdr:to>
    <xdr:sp macro="" textlink="">
      <xdr:nvSpPr>
        <xdr:cNvPr id="3" name="Rounded Rectangle 2">
          <a:hlinkClick r:id="rId1"/>
        </xdr:cNvPr>
        <xdr:cNvSpPr/>
      </xdr:nvSpPr>
      <xdr:spPr>
        <a:xfrm>
          <a:off x="2600325" y="5143500"/>
          <a:ext cx="2381250"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MENS</a:t>
          </a:r>
          <a:r>
            <a:rPr lang="en-US" sz="1800" b="1" baseline="0"/>
            <a:t> TF </a:t>
          </a:r>
          <a:r>
            <a:rPr lang="en-US" sz="1800" b="1"/>
            <a:t>JERSEYS </a:t>
          </a:r>
        </a:p>
      </xdr:txBody>
    </xdr:sp>
    <xdr:clientData/>
  </xdr:twoCellAnchor>
  <xdr:twoCellAnchor>
    <xdr:from>
      <xdr:col>4</xdr:col>
      <xdr:colOff>180975</xdr:colOff>
      <xdr:row>29</xdr:row>
      <xdr:rowOff>152400</xdr:rowOff>
    </xdr:from>
    <xdr:to>
      <xdr:col>8</xdr:col>
      <xdr:colOff>85725</xdr:colOff>
      <xdr:row>32</xdr:row>
      <xdr:rowOff>28575</xdr:rowOff>
    </xdr:to>
    <xdr:sp macro="" textlink="">
      <xdr:nvSpPr>
        <xdr:cNvPr id="4" name="Rounded Rectangle 3">
          <a:hlinkClick r:id="rId2"/>
        </xdr:cNvPr>
        <xdr:cNvSpPr/>
      </xdr:nvSpPr>
      <xdr:spPr>
        <a:xfrm>
          <a:off x="2619375" y="5724525"/>
          <a:ext cx="2343150" cy="4476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MENS PANTS</a:t>
          </a:r>
          <a:endParaRPr lang="en-US" sz="2400" b="1"/>
        </a:p>
      </xdr:txBody>
    </xdr:sp>
    <xdr:clientData/>
  </xdr:twoCellAnchor>
  <xdr:twoCellAnchor>
    <xdr:from>
      <xdr:col>4</xdr:col>
      <xdr:colOff>180975</xdr:colOff>
      <xdr:row>44</xdr:row>
      <xdr:rowOff>133350</xdr:rowOff>
    </xdr:from>
    <xdr:to>
      <xdr:col>8</xdr:col>
      <xdr:colOff>133350</xdr:colOff>
      <xdr:row>46</xdr:row>
      <xdr:rowOff>161925</xdr:rowOff>
    </xdr:to>
    <xdr:sp macro="" textlink="">
      <xdr:nvSpPr>
        <xdr:cNvPr id="7" name="Rounded Rectangle 6">
          <a:hlinkClick r:id="rId3"/>
        </xdr:cNvPr>
        <xdr:cNvSpPr/>
      </xdr:nvSpPr>
      <xdr:spPr>
        <a:xfrm>
          <a:off x="2619375" y="8562975"/>
          <a:ext cx="2390775" cy="4095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2000"/>
            <a:t>DECORATIONS</a:t>
          </a:r>
        </a:p>
      </xdr:txBody>
    </xdr:sp>
    <xdr:clientData/>
  </xdr:twoCellAnchor>
  <xdr:twoCellAnchor>
    <xdr:from>
      <xdr:col>4</xdr:col>
      <xdr:colOff>190500</xdr:colOff>
      <xdr:row>32</xdr:row>
      <xdr:rowOff>95250</xdr:rowOff>
    </xdr:from>
    <xdr:to>
      <xdr:col>8</xdr:col>
      <xdr:colOff>114300</xdr:colOff>
      <xdr:row>35</xdr:row>
      <xdr:rowOff>85725</xdr:rowOff>
    </xdr:to>
    <xdr:sp macro="" textlink="">
      <xdr:nvSpPr>
        <xdr:cNvPr id="18" name="Rounded Rectangle 17">
          <a:hlinkClick r:id="rId4"/>
        </xdr:cNvPr>
        <xdr:cNvSpPr/>
      </xdr:nvSpPr>
      <xdr:spPr>
        <a:xfrm>
          <a:off x="2628900" y="6238875"/>
          <a:ext cx="2362200" cy="5619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200" b="1"/>
            <a:t>FILTHYQUICK &amp; CUSTOM</a:t>
          </a:r>
          <a:r>
            <a:rPr lang="en-US" sz="1200" b="1" baseline="0"/>
            <a:t> PRACTICE</a:t>
          </a:r>
          <a:r>
            <a:rPr lang="en-US" sz="1200" b="1"/>
            <a:t> JERSEYS</a:t>
          </a:r>
        </a:p>
      </xdr:txBody>
    </xdr:sp>
    <xdr:clientData/>
  </xdr:twoCellAnchor>
  <xdr:twoCellAnchor editAs="oneCell">
    <xdr:from>
      <xdr:col>10</xdr:col>
      <xdr:colOff>304800</xdr:colOff>
      <xdr:row>7</xdr:row>
      <xdr:rowOff>47625</xdr:rowOff>
    </xdr:from>
    <xdr:to>
      <xdr:col>13</xdr:col>
      <xdr:colOff>457200</xdr:colOff>
      <xdr:row>11</xdr:row>
      <xdr:rowOff>123825</xdr:rowOff>
    </xdr:to>
    <xdr:pic>
      <xdr:nvPicPr>
        <xdr:cNvPr id="8" name="Picture 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6400800" y="1381125"/>
          <a:ext cx="1981200" cy="838200"/>
        </a:xfrm>
        <a:prstGeom prst="rect">
          <a:avLst/>
        </a:prstGeom>
        <a:ln>
          <a:noFill/>
        </a:ln>
      </xdr:spPr>
    </xdr:pic>
    <xdr:clientData/>
  </xdr:twoCellAnchor>
  <xdr:twoCellAnchor>
    <xdr:from>
      <xdr:col>3</xdr:col>
      <xdr:colOff>133350</xdr:colOff>
      <xdr:row>14</xdr:row>
      <xdr:rowOff>180975</xdr:rowOff>
    </xdr:from>
    <xdr:to>
      <xdr:col>13</xdr:col>
      <xdr:colOff>495300</xdr:colOff>
      <xdr:row>19</xdr:row>
      <xdr:rowOff>66675</xdr:rowOff>
    </xdr:to>
    <xdr:sp macro="" textlink="">
      <xdr:nvSpPr>
        <xdr:cNvPr id="10" name="TextBox 9"/>
        <xdr:cNvSpPr txBox="1"/>
      </xdr:nvSpPr>
      <xdr:spPr>
        <a:xfrm>
          <a:off x="1962150" y="2847975"/>
          <a:ext cx="6457950" cy="838200"/>
        </a:xfrm>
        <a:prstGeom prst="rect">
          <a:avLst/>
        </a:prstGeom>
        <a:ln>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pPr algn="ctr"/>
          <a:r>
            <a:rPr lang="en-US" sz="1100" b="1">
              <a:solidFill>
                <a:schemeClr val="dk1"/>
              </a:solidFill>
              <a:effectLst/>
              <a:latin typeface="+mn-lt"/>
              <a:ea typeface="+mn-ea"/>
              <a:cs typeface="+mn-cs"/>
            </a:rPr>
            <a:t>Instructions: Please select a category below and fill out the sheet completely. Totals will automatically be calculated on each sheet. When you are finished populating the relevant sheet(s), save the excel file and submit to your adidas Custom Account Specialist.</a:t>
          </a:r>
          <a:r>
            <a:rPr lang="en-US" sz="1100" b="1" baseline="0">
              <a:solidFill>
                <a:schemeClr val="dk1"/>
              </a:solidFill>
              <a:effectLst/>
              <a:latin typeface="+mn-lt"/>
              <a:ea typeface="+mn-ea"/>
              <a:cs typeface="+mn-cs"/>
            </a:rPr>
            <a:t> </a:t>
          </a:r>
        </a:p>
        <a:p>
          <a:pPr algn="ctr"/>
          <a:r>
            <a:rPr lang="en-US" sz="1100" b="1" baseline="0">
              <a:solidFill>
                <a:schemeClr val="dk1"/>
              </a:solidFill>
              <a:effectLst/>
              <a:latin typeface="+mn-lt"/>
              <a:ea typeface="+mn-ea"/>
              <a:cs typeface="+mn-cs"/>
            </a:rPr>
            <a:t>Questions ? Call us: 305-805-7800</a:t>
          </a:r>
          <a:endParaRPr lang="en-US" sz="1100" b="1">
            <a:solidFill>
              <a:schemeClr val="dk1"/>
            </a:solidFill>
            <a:effectLst/>
            <a:latin typeface="+mn-lt"/>
            <a:ea typeface="+mn-ea"/>
            <a:cs typeface="+mn-cs"/>
          </a:endParaRPr>
        </a:p>
      </xdr:txBody>
    </xdr:sp>
    <xdr:clientData/>
  </xdr:twoCellAnchor>
  <xdr:twoCellAnchor>
    <xdr:from>
      <xdr:col>4</xdr:col>
      <xdr:colOff>190500</xdr:colOff>
      <xdr:row>38</xdr:row>
      <xdr:rowOff>161925</xdr:rowOff>
    </xdr:from>
    <xdr:to>
      <xdr:col>8</xdr:col>
      <xdr:colOff>133350</xdr:colOff>
      <xdr:row>41</xdr:row>
      <xdr:rowOff>95250</xdr:rowOff>
    </xdr:to>
    <xdr:sp macro="" textlink="">
      <xdr:nvSpPr>
        <xdr:cNvPr id="11" name="Rounded Rectangle 2">
          <a:hlinkClick r:id="rId6"/>
        </xdr:cNvPr>
        <xdr:cNvSpPr/>
      </xdr:nvSpPr>
      <xdr:spPr>
        <a:xfrm>
          <a:off x="2628900" y="7448550"/>
          <a:ext cx="2381250"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YOUTH</a:t>
          </a:r>
          <a:r>
            <a:rPr lang="en-US" sz="1800" b="1" baseline="0"/>
            <a:t> </a:t>
          </a:r>
          <a:r>
            <a:rPr lang="en-US" sz="1800" b="1"/>
            <a:t>JERSEYS </a:t>
          </a:r>
        </a:p>
      </xdr:txBody>
    </xdr:sp>
    <xdr:clientData/>
  </xdr:twoCellAnchor>
  <xdr:twoCellAnchor>
    <xdr:from>
      <xdr:col>4</xdr:col>
      <xdr:colOff>190500</xdr:colOff>
      <xdr:row>41</xdr:row>
      <xdr:rowOff>152400</xdr:rowOff>
    </xdr:from>
    <xdr:to>
      <xdr:col>8</xdr:col>
      <xdr:colOff>133350</xdr:colOff>
      <xdr:row>44</xdr:row>
      <xdr:rowOff>85725</xdr:rowOff>
    </xdr:to>
    <xdr:sp macro="" textlink="">
      <xdr:nvSpPr>
        <xdr:cNvPr id="12" name="Rounded Rectangle 2">
          <a:hlinkClick r:id="rId7"/>
        </xdr:cNvPr>
        <xdr:cNvSpPr/>
      </xdr:nvSpPr>
      <xdr:spPr>
        <a:xfrm>
          <a:off x="2628900" y="8010525"/>
          <a:ext cx="2381250"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YOUTH</a:t>
          </a:r>
          <a:r>
            <a:rPr lang="en-US" sz="1800" b="1" baseline="0"/>
            <a:t> </a:t>
          </a:r>
          <a:r>
            <a:rPr lang="en-US" sz="1800" b="1"/>
            <a:t>PANTS </a:t>
          </a:r>
        </a:p>
      </xdr:txBody>
    </xdr:sp>
    <xdr:clientData/>
  </xdr:twoCellAnchor>
  <xdr:twoCellAnchor>
    <xdr:from>
      <xdr:col>9</xdr:col>
      <xdr:colOff>552450</xdr:colOff>
      <xdr:row>20</xdr:row>
      <xdr:rowOff>104775</xdr:rowOff>
    </xdr:from>
    <xdr:to>
      <xdr:col>13</xdr:col>
      <xdr:colOff>476250</xdr:colOff>
      <xdr:row>23</xdr:row>
      <xdr:rowOff>104775</xdr:rowOff>
    </xdr:to>
    <xdr:sp macro="" textlink="">
      <xdr:nvSpPr>
        <xdr:cNvPr id="14" name="Rounded Rectangle 2">
          <a:hlinkClick r:id="rId8"/>
        </xdr:cNvPr>
        <xdr:cNvSpPr/>
      </xdr:nvSpPr>
      <xdr:spPr>
        <a:xfrm>
          <a:off x="6038850" y="3914775"/>
          <a:ext cx="2362200" cy="571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600" b="1"/>
            <a:t>MENS</a:t>
          </a:r>
          <a:r>
            <a:rPr lang="en-US" sz="1600" b="1" baseline="0"/>
            <a:t> </a:t>
          </a:r>
          <a:r>
            <a:rPr lang="en-US" sz="1600" b="1"/>
            <a:t>JERSEYS (FILL INS) </a:t>
          </a:r>
        </a:p>
      </xdr:txBody>
    </xdr:sp>
    <xdr:clientData/>
  </xdr:twoCellAnchor>
  <xdr:twoCellAnchor>
    <xdr:from>
      <xdr:col>9</xdr:col>
      <xdr:colOff>581025</xdr:colOff>
      <xdr:row>23</xdr:row>
      <xdr:rowOff>180975</xdr:rowOff>
    </xdr:from>
    <xdr:to>
      <xdr:col>13</xdr:col>
      <xdr:colOff>457200</xdr:colOff>
      <xdr:row>26</xdr:row>
      <xdr:rowOff>66675</xdr:rowOff>
    </xdr:to>
    <xdr:sp macro="" textlink="">
      <xdr:nvSpPr>
        <xdr:cNvPr id="16" name="Rounded Rectangle 3">
          <a:hlinkClick r:id="rId9"/>
        </xdr:cNvPr>
        <xdr:cNvSpPr/>
      </xdr:nvSpPr>
      <xdr:spPr>
        <a:xfrm>
          <a:off x="6067425" y="4562475"/>
          <a:ext cx="2314575"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600" b="1"/>
            <a:t>MENS PANTS (</a:t>
          </a:r>
          <a:r>
            <a:rPr lang="en-US" sz="1600" b="1" baseline="0"/>
            <a:t>FILL INS)</a:t>
          </a:r>
          <a:endParaRPr lang="en-US" sz="2000" b="1"/>
        </a:p>
      </xdr:txBody>
    </xdr:sp>
    <xdr:clientData/>
  </xdr:twoCellAnchor>
  <xdr:twoCellAnchor>
    <xdr:from>
      <xdr:col>4</xdr:col>
      <xdr:colOff>180975</xdr:colOff>
      <xdr:row>35</xdr:row>
      <xdr:rowOff>161925</xdr:rowOff>
    </xdr:from>
    <xdr:to>
      <xdr:col>8</xdr:col>
      <xdr:colOff>123825</xdr:colOff>
      <xdr:row>38</xdr:row>
      <xdr:rowOff>95250</xdr:rowOff>
    </xdr:to>
    <xdr:sp macro="" textlink="">
      <xdr:nvSpPr>
        <xdr:cNvPr id="15" name="Rounded Rectangle 2">
          <a:hlinkClick r:id="rId10"/>
        </xdr:cNvPr>
        <xdr:cNvSpPr/>
      </xdr:nvSpPr>
      <xdr:spPr>
        <a:xfrm>
          <a:off x="2619375" y="6877050"/>
          <a:ext cx="2381250"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baseline="0"/>
            <a:t>ADIZERO 7v7 </a:t>
          </a:r>
          <a:r>
            <a:rPr lang="en-US" sz="1800" b="1"/>
            <a:t>JERSEY </a:t>
          </a:r>
        </a:p>
      </xdr:txBody>
    </xdr:sp>
    <xdr:clientData/>
  </xdr:twoCellAnchor>
  <xdr:twoCellAnchor>
    <xdr:from>
      <xdr:col>4</xdr:col>
      <xdr:colOff>180975</xdr:colOff>
      <xdr:row>24</xdr:row>
      <xdr:rowOff>38100</xdr:rowOff>
    </xdr:from>
    <xdr:to>
      <xdr:col>8</xdr:col>
      <xdr:colOff>85725</xdr:colOff>
      <xdr:row>26</xdr:row>
      <xdr:rowOff>57150</xdr:rowOff>
    </xdr:to>
    <xdr:sp macro="" textlink="">
      <xdr:nvSpPr>
        <xdr:cNvPr id="17" name="Rounded Rectangle 3">
          <a:hlinkClick r:id="rId11"/>
        </xdr:cNvPr>
        <xdr:cNvSpPr/>
      </xdr:nvSpPr>
      <xdr:spPr>
        <a:xfrm>
          <a:off x="2619375" y="4610100"/>
          <a:ext cx="2343150" cy="4476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WVN PAN</a:t>
          </a:r>
          <a:r>
            <a:rPr lang="en-US" sz="1800" b="1" baseline="0"/>
            <a:t>TS</a:t>
          </a:r>
          <a:endParaRPr lang="en-US" sz="2400" b="1"/>
        </a:p>
      </xdr:txBody>
    </xdr:sp>
    <xdr:clientData/>
  </xdr:twoCellAnchor>
  <xdr:twoCellAnchor>
    <xdr:from>
      <xdr:col>4</xdr:col>
      <xdr:colOff>161925</xdr:colOff>
      <xdr:row>21</xdr:row>
      <xdr:rowOff>28575</xdr:rowOff>
    </xdr:from>
    <xdr:to>
      <xdr:col>8</xdr:col>
      <xdr:colOff>104775</xdr:colOff>
      <xdr:row>23</xdr:row>
      <xdr:rowOff>152400</xdr:rowOff>
    </xdr:to>
    <xdr:sp macro="" textlink="">
      <xdr:nvSpPr>
        <xdr:cNvPr id="19" name="Rounded Rectangle 2">
          <a:hlinkClick r:id="rId12"/>
        </xdr:cNvPr>
        <xdr:cNvSpPr/>
      </xdr:nvSpPr>
      <xdr:spPr>
        <a:xfrm>
          <a:off x="2600325" y="4029075"/>
          <a:ext cx="2381250"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MENS</a:t>
          </a:r>
          <a:r>
            <a:rPr lang="en-US" sz="1800" b="1" baseline="0"/>
            <a:t> WVN </a:t>
          </a:r>
          <a:r>
            <a:rPr lang="en-US" sz="1800" b="1"/>
            <a:t>JERSEYS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590550</xdr:colOff>
      <xdr:row>1</xdr:row>
      <xdr:rowOff>123825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200150" cy="428625"/>
        </a:xfrm>
        <a:prstGeom prst="rect">
          <a:avLst/>
        </a:prstGeom>
        <a:ln>
          <a:noFill/>
        </a:ln>
      </xdr:spPr>
    </xdr:pic>
    <xdr:clientData/>
  </xdr:twoCellAnchor>
  <xdr:twoCellAnchor>
    <xdr:from>
      <xdr:col>14</xdr:col>
      <xdr:colOff>600075</xdr:colOff>
      <xdr:row>2</xdr:row>
      <xdr:rowOff>9525</xdr:rowOff>
    </xdr:from>
    <xdr:to>
      <xdr:col>18</xdr:col>
      <xdr:colOff>38100</xdr:colOff>
      <xdr:row>6</xdr:row>
      <xdr:rowOff>38100</xdr:rowOff>
    </xdr:to>
    <xdr:grpSp>
      <xdr:nvGrpSpPr>
        <xdr:cNvPr id="8" name="Group 7"/>
        <xdr:cNvGrpSpPr/>
      </xdr:nvGrpSpPr>
      <xdr:grpSpPr>
        <a:xfrm>
          <a:off x="9134475" y="504825"/>
          <a:ext cx="1762125" cy="790575"/>
          <a:chOff x="9505950" y="3352800"/>
          <a:chExt cx="1733550" cy="666750"/>
        </a:xfrm>
      </xdr:grpSpPr>
      <xdr:grpSp>
        <xdr:nvGrpSpPr>
          <xdr:cNvPr id="9" name="Group 9"/>
          <xdr:cNvGrpSpPr/>
        </xdr:nvGrpSpPr>
        <xdr:grpSpPr>
          <a:xfrm>
            <a:off x="9505950" y="3352800"/>
            <a:ext cx="1733550" cy="666750"/>
            <a:chOff x="9515475" y="3352800"/>
            <a:chExt cx="1733550" cy="666750"/>
          </a:xfrm>
        </xdr:grpSpPr>
        <xdr:sp macro="" textlink="">
          <xdr:nvSpPr>
            <xdr:cNvPr id="11" name="TextBox 11"/>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2" name="Straight Arrow Connector 12"/>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Straight Arrow Connector 10"/>
          <xdr:cNvCxnSpPr/>
        </xdr:nvCxnSpPr>
        <xdr:spPr>
          <a:xfrm flipH="1">
            <a:off x="9515485" y="3755184"/>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142875</xdr:colOff>
      <xdr:row>20</xdr:row>
      <xdr:rowOff>209550</xdr:rowOff>
    </xdr:from>
    <xdr:to>
      <xdr:col>8</xdr:col>
      <xdr:colOff>495300</xdr:colOff>
      <xdr:row>22</xdr:row>
      <xdr:rowOff>276225</xdr:rowOff>
    </xdr:to>
    <xdr:sp macro="" textlink="">
      <xdr:nvSpPr>
        <xdr:cNvPr id="17" name="TextBox 21"/>
        <xdr:cNvSpPr txBox="1"/>
      </xdr:nvSpPr>
      <xdr:spPr>
        <a:xfrm>
          <a:off x="4410075" y="4133850"/>
          <a:ext cx="962025" cy="6953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rgbClr val="FF0000"/>
              </a:solidFill>
              <a:effectLst/>
              <a:latin typeface="+mn-lt"/>
              <a:ea typeface="+mn-ea"/>
              <a:cs typeface="+mn-cs"/>
            </a:rPr>
            <a:t>click to see drop down list of sizes</a:t>
          </a:r>
          <a:endParaRPr lang="en-US">
            <a:ln>
              <a:noFill/>
            </a:ln>
            <a:solidFill>
              <a:srgbClr val="FF0000"/>
            </a:solidFill>
            <a:effectLst/>
          </a:endParaRPr>
        </a:p>
      </xdr:txBody>
    </xdr:sp>
    <xdr:clientData/>
  </xdr:twoCellAnchor>
  <xdr:twoCellAnchor>
    <xdr:from>
      <xdr:col>7</xdr:col>
      <xdr:colOff>285750</xdr:colOff>
      <xdr:row>19</xdr:row>
      <xdr:rowOff>47625</xdr:rowOff>
    </xdr:from>
    <xdr:to>
      <xdr:col>7</xdr:col>
      <xdr:colOff>295275</xdr:colOff>
      <xdr:row>20</xdr:row>
      <xdr:rowOff>200025</xdr:rowOff>
    </xdr:to>
    <xdr:cxnSp macro="">
      <xdr:nvCxnSpPr>
        <xdr:cNvPr id="23" name="Straight Connector 20"/>
        <xdr:cNvCxnSpPr/>
      </xdr:nvCxnSpPr>
      <xdr:spPr bwMode="auto">
        <a:xfrm>
          <a:off x="4552950" y="3781425"/>
          <a:ext cx="9525" cy="3429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323850</xdr:colOff>
      <xdr:row>19</xdr:row>
      <xdr:rowOff>85725</xdr:rowOff>
    </xdr:from>
    <xdr:to>
      <xdr:col>8</xdr:col>
      <xdr:colOff>323850</xdr:colOff>
      <xdr:row>20</xdr:row>
      <xdr:rowOff>200025</xdr:rowOff>
    </xdr:to>
    <xdr:cxnSp macro="">
      <xdr:nvCxnSpPr>
        <xdr:cNvPr id="24" name="Straight Connector 20"/>
        <xdr:cNvCxnSpPr/>
      </xdr:nvCxnSpPr>
      <xdr:spPr bwMode="auto">
        <a:xfrm>
          <a:off x="5200650" y="3819525"/>
          <a:ext cx="0" cy="3048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276225</xdr:colOff>
      <xdr:row>19</xdr:row>
      <xdr:rowOff>47625</xdr:rowOff>
    </xdr:from>
    <xdr:to>
      <xdr:col>7</xdr:col>
      <xdr:colOff>304800</xdr:colOff>
      <xdr:row>19</xdr:row>
      <xdr:rowOff>57150</xdr:rowOff>
    </xdr:to>
    <xdr:cxnSp macro="">
      <xdr:nvCxnSpPr>
        <xdr:cNvPr id="25" name="Straight Connector 25"/>
        <xdr:cNvCxnSpPr/>
      </xdr:nvCxnSpPr>
      <xdr:spPr bwMode="auto">
        <a:xfrm flipH="1">
          <a:off x="2105025" y="3781425"/>
          <a:ext cx="246697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304800</xdr:colOff>
      <xdr:row>19</xdr:row>
      <xdr:rowOff>66675</xdr:rowOff>
    </xdr:from>
    <xdr:to>
      <xdr:col>12</xdr:col>
      <xdr:colOff>342900</xdr:colOff>
      <xdr:row>19</xdr:row>
      <xdr:rowOff>76200</xdr:rowOff>
    </xdr:to>
    <xdr:cxnSp macro="">
      <xdr:nvCxnSpPr>
        <xdr:cNvPr id="28" name="Straight Connector 25"/>
        <xdr:cNvCxnSpPr/>
      </xdr:nvCxnSpPr>
      <xdr:spPr bwMode="auto">
        <a:xfrm flipH="1">
          <a:off x="5181600" y="3800475"/>
          <a:ext cx="2476500"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352425</xdr:colOff>
      <xdr:row>19</xdr:row>
      <xdr:rowOff>47625</xdr:rowOff>
    </xdr:from>
    <xdr:to>
      <xdr:col>12</xdr:col>
      <xdr:colOff>352425</xdr:colOff>
      <xdr:row>20</xdr:row>
      <xdr:rowOff>133350</xdr:rowOff>
    </xdr:to>
    <xdr:cxnSp macro="">
      <xdr:nvCxnSpPr>
        <xdr:cNvPr id="31" name="Straight Arrow Connector 29"/>
        <xdr:cNvCxnSpPr/>
      </xdr:nvCxnSpPr>
      <xdr:spPr bwMode="auto">
        <a:xfrm>
          <a:off x="7667625" y="3781425"/>
          <a:ext cx="0" cy="276225"/>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304800</xdr:colOff>
      <xdr:row>19</xdr:row>
      <xdr:rowOff>38100</xdr:rowOff>
    </xdr:from>
    <xdr:to>
      <xdr:col>3</xdr:col>
      <xdr:colOff>314325</xdr:colOff>
      <xdr:row>20</xdr:row>
      <xdr:rowOff>85725</xdr:rowOff>
    </xdr:to>
    <xdr:cxnSp macro="">
      <xdr:nvCxnSpPr>
        <xdr:cNvPr id="39" name="Straight Arrow Connector 29"/>
        <xdr:cNvCxnSpPr/>
      </xdr:nvCxnSpPr>
      <xdr:spPr bwMode="auto">
        <a:xfrm>
          <a:off x="2133600" y="3771900"/>
          <a:ext cx="9525" cy="238125"/>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19</xdr:col>
      <xdr:colOff>114300</xdr:colOff>
      <xdr:row>17</xdr:row>
      <xdr:rowOff>95250</xdr:rowOff>
    </xdr:from>
    <xdr:to>
      <xdr:col>22</xdr:col>
      <xdr:colOff>590550</xdr:colOff>
      <xdr:row>22</xdr:row>
      <xdr:rowOff>238125</xdr:rowOff>
    </xdr:to>
    <xdr:pic>
      <xdr:nvPicPr>
        <xdr:cNvPr id="41"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582400" y="3448050"/>
          <a:ext cx="2305050" cy="1343025"/>
        </a:xfrm>
        <a:prstGeom prst="rect">
          <a:avLst/>
        </a:prstGeom>
        <a:ln w="38100" cap="sq">
          <a:solidFill>
            <a:srgbClr val="000000"/>
          </a:solidFill>
          <a:prstDash val="solid"/>
          <a:miter lim="800000"/>
          <a:headEnd type="none"/>
          <a:tailEnd type="none"/>
        </a:ln>
        <a:effectLst>
          <a:outerShdw blurRad="50800" dist="38100" dir="2700000" algn="tl" rotWithShape="0">
            <a:prstClr val="black">
              <a:alpha val="43000"/>
            </a:prstClr>
          </a:outerShdw>
        </a:effectLst>
      </xdr:spPr>
    </xdr:pic>
    <xdr:clientData/>
  </xdr:twoCellAnchor>
  <xdr:twoCellAnchor>
    <xdr:from>
      <xdr:col>13</xdr:col>
      <xdr:colOff>400050</xdr:colOff>
      <xdr:row>19</xdr:row>
      <xdr:rowOff>76200</xdr:rowOff>
    </xdr:from>
    <xdr:to>
      <xdr:col>19</xdr:col>
      <xdr:colOff>76200</xdr:colOff>
      <xdr:row>19</xdr:row>
      <xdr:rowOff>85725</xdr:rowOff>
    </xdr:to>
    <xdr:cxnSp macro="">
      <xdr:nvCxnSpPr>
        <xdr:cNvPr id="45" name="Straight Connector 25"/>
        <xdr:cNvCxnSpPr/>
      </xdr:nvCxnSpPr>
      <xdr:spPr bwMode="auto">
        <a:xfrm flipH="1">
          <a:off x="8324850" y="3810000"/>
          <a:ext cx="3219450"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409575</xdr:colOff>
      <xdr:row>19</xdr:row>
      <xdr:rowOff>76200</xdr:rowOff>
    </xdr:from>
    <xdr:to>
      <xdr:col>13</xdr:col>
      <xdr:colOff>428625</xdr:colOff>
      <xdr:row>20</xdr:row>
      <xdr:rowOff>152400</xdr:rowOff>
    </xdr:to>
    <xdr:cxnSp macro="">
      <xdr:nvCxnSpPr>
        <xdr:cNvPr id="47" name="Straight Arrow Connector 29"/>
        <xdr:cNvCxnSpPr/>
      </xdr:nvCxnSpPr>
      <xdr:spPr bwMode="auto">
        <a:xfrm>
          <a:off x="8334375" y="3810000"/>
          <a:ext cx="19050" cy="26670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57150</xdr:colOff>
      <xdr:row>15</xdr:row>
      <xdr:rowOff>85725</xdr:rowOff>
    </xdr:from>
    <xdr:to>
      <xdr:col>23</xdr:col>
      <xdr:colOff>400050</xdr:colOff>
      <xdr:row>17</xdr:row>
      <xdr:rowOff>47625</xdr:rowOff>
    </xdr:to>
    <xdr:sp macro="" textlink="">
      <xdr:nvSpPr>
        <xdr:cNvPr id="57" name="TextBox 18"/>
        <xdr:cNvSpPr txBox="1"/>
      </xdr:nvSpPr>
      <xdr:spPr>
        <a:xfrm>
          <a:off x="11525250" y="3057525"/>
          <a:ext cx="2781300" cy="342900"/>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800" b="1">
              <a:ln>
                <a:noFill/>
              </a:ln>
              <a:solidFill>
                <a:srgbClr val="FF0000"/>
              </a:solidFill>
              <a:effectLst/>
              <a:latin typeface="+mn-lt"/>
              <a:ea typeface="+mn-ea"/>
              <a:cs typeface="+mn-cs"/>
            </a:rPr>
            <a:t>Please</a:t>
          </a:r>
          <a:r>
            <a:rPr lang="en-US" sz="800" b="1" baseline="0">
              <a:ln>
                <a:noFill/>
              </a:ln>
              <a:solidFill>
                <a:srgbClr val="FF0000"/>
              </a:solidFill>
              <a:effectLst/>
              <a:latin typeface="+mn-lt"/>
              <a:ea typeface="+mn-ea"/>
              <a:cs typeface="+mn-cs"/>
            </a:rPr>
            <a:t> select sleeve option per image. This is a required information *</a:t>
          </a:r>
          <a:endParaRPr lang="en-US" sz="800">
            <a:ln>
              <a:noFill/>
            </a:ln>
            <a:solidFill>
              <a:srgbClr val="FF0000"/>
            </a:solidFill>
            <a:effectLst/>
          </a:endParaRPr>
        </a:p>
      </xdr:txBody>
    </xdr:sp>
    <xdr:clientData/>
  </xdr:twoCellAnchor>
  <xdr:twoCellAnchor>
    <xdr:from>
      <xdr:col>19</xdr:col>
      <xdr:colOff>152400</xdr:colOff>
      <xdr:row>6</xdr:row>
      <xdr:rowOff>133350</xdr:rowOff>
    </xdr:from>
    <xdr:to>
      <xdr:col>21</xdr:col>
      <xdr:colOff>295275</xdr:colOff>
      <xdr:row>7</xdr:row>
      <xdr:rowOff>142875</xdr:rowOff>
    </xdr:to>
    <xdr:sp macro="" textlink="">
      <xdr:nvSpPr>
        <xdr:cNvPr id="29" name="Rounded Rectangle 3">
          <a:hlinkClick r:id="rId3"/>
        </xdr:cNvPr>
        <xdr:cNvSpPr/>
      </xdr:nvSpPr>
      <xdr:spPr>
        <a:xfrm>
          <a:off x="11620500" y="1390650"/>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21</xdr:col>
      <xdr:colOff>371475</xdr:colOff>
      <xdr:row>3</xdr:row>
      <xdr:rowOff>9525</xdr:rowOff>
    </xdr:from>
    <xdr:to>
      <xdr:col>23</xdr:col>
      <xdr:colOff>457200</xdr:colOff>
      <xdr:row>4</xdr:row>
      <xdr:rowOff>57150</xdr:rowOff>
    </xdr:to>
    <xdr:sp macro="" textlink="">
      <xdr:nvSpPr>
        <xdr:cNvPr id="30" name="Rounded Rectangle 6">
          <a:hlinkClick r:id="rId4"/>
        </xdr:cNvPr>
        <xdr:cNvSpPr/>
      </xdr:nvSpPr>
      <xdr:spPr>
        <a:xfrm>
          <a:off x="13058775" y="69532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19</xdr:col>
      <xdr:colOff>142875</xdr:colOff>
      <xdr:row>8</xdr:row>
      <xdr:rowOff>0</xdr:rowOff>
    </xdr:from>
    <xdr:to>
      <xdr:col>21</xdr:col>
      <xdr:colOff>295275</xdr:colOff>
      <xdr:row>10</xdr:row>
      <xdr:rowOff>38100</xdr:rowOff>
    </xdr:to>
    <xdr:sp macro="" textlink="">
      <xdr:nvSpPr>
        <xdr:cNvPr id="32" name="Rounded Rectangle 17">
          <a:hlinkClick r:id="rId5"/>
        </xdr:cNvPr>
        <xdr:cNvSpPr/>
      </xdr:nvSpPr>
      <xdr:spPr>
        <a:xfrm>
          <a:off x="11610975" y="1638300"/>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19</xdr:col>
      <xdr:colOff>180975</xdr:colOff>
      <xdr:row>11</xdr:row>
      <xdr:rowOff>152400</xdr:rowOff>
    </xdr:from>
    <xdr:to>
      <xdr:col>21</xdr:col>
      <xdr:colOff>295275</xdr:colOff>
      <xdr:row>12</xdr:row>
      <xdr:rowOff>161925</xdr:rowOff>
    </xdr:to>
    <xdr:sp macro="" textlink="">
      <xdr:nvSpPr>
        <xdr:cNvPr id="33" name="Rounded Rectangle 2">
          <a:hlinkClick r:id="rId6"/>
        </xdr:cNvPr>
        <xdr:cNvSpPr/>
      </xdr:nvSpPr>
      <xdr:spPr>
        <a:xfrm>
          <a:off x="11649075" y="236220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19</xdr:col>
      <xdr:colOff>180975</xdr:colOff>
      <xdr:row>13</xdr:row>
      <xdr:rowOff>19050</xdr:rowOff>
    </xdr:from>
    <xdr:to>
      <xdr:col>21</xdr:col>
      <xdr:colOff>276225</xdr:colOff>
      <xdr:row>14</xdr:row>
      <xdr:rowOff>28575</xdr:rowOff>
    </xdr:to>
    <xdr:sp macro="" textlink="">
      <xdr:nvSpPr>
        <xdr:cNvPr id="34" name="Rounded Rectangle 2">
          <a:hlinkClick r:id="rId7"/>
        </xdr:cNvPr>
        <xdr:cNvSpPr/>
      </xdr:nvSpPr>
      <xdr:spPr>
        <a:xfrm>
          <a:off x="11649075" y="260985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21</xdr:col>
      <xdr:colOff>371475</xdr:colOff>
      <xdr:row>1</xdr:row>
      <xdr:rowOff>66675</xdr:rowOff>
    </xdr:from>
    <xdr:to>
      <xdr:col>23</xdr:col>
      <xdr:colOff>457200</xdr:colOff>
      <xdr:row>2</xdr:row>
      <xdr:rowOff>152400</xdr:rowOff>
    </xdr:to>
    <xdr:sp macro="" textlink="">
      <xdr:nvSpPr>
        <xdr:cNvPr id="36" name="Rounded Rectangle 3">
          <a:hlinkClick r:id="rId8"/>
        </xdr:cNvPr>
        <xdr:cNvSpPr/>
      </xdr:nvSpPr>
      <xdr:spPr>
        <a:xfrm>
          <a:off x="13058775" y="371475"/>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19</xdr:col>
      <xdr:colOff>142875</xdr:colOff>
      <xdr:row>1</xdr:row>
      <xdr:rowOff>66675</xdr:rowOff>
    </xdr:from>
    <xdr:to>
      <xdr:col>21</xdr:col>
      <xdr:colOff>295275</xdr:colOff>
      <xdr:row>2</xdr:row>
      <xdr:rowOff>85725</xdr:rowOff>
    </xdr:to>
    <xdr:sp macro="" textlink="">
      <xdr:nvSpPr>
        <xdr:cNvPr id="37" name="Rounded Rectangle 3">
          <a:hlinkClick r:id="rId9"/>
        </xdr:cNvPr>
        <xdr:cNvSpPr/>
      </xdr:nvSpPr>
      <xdr:spPr>
        <a:xfrm>
          <a:off x="11610975" y="371475"/>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19</xdr:col>
      <xdr:colOff>171450</xdr:colOff>
      <xdr:row>10</xdr:row>
      <xdr:rowOff>76200</xdr:rowOff>
    </xdr:from>
    <xdr:to>
      <xdr:col>21</xdr:col>
      <xdr:colOff>285750</xdr:colOff>
      <xdr:row>11</xdr:row>
      <xdr:rowOff>114300</xdr:rowOff>
    </xdr:to>
    <xdr:sp macro="" textlink="">
      <xdr:nvSpPr>
        <xdr:cNvPr id="38" name="Rounded Rectangle 2">
          <a:hlinkClick r:id="rId10"/>
        </xdr:cNvPr>
        <xdr:cNvSpPr/>
      </xdr:nvSpPr>
      <xdr:spPr>
        <a:xfrm>
          <a:off x="11639550" y="2095500"/>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19</xdr:col>
      <xdr:colOff>142875</xdr:colOff>
      <xdr:row>4</xdr:row>
      <xdr:rowOff>19050</xdr:rowOff>
    </xdr:from>
    <xdr:to>
      <xdr:col>21</xdr:col>
      <xdr:colOff>285750</xdr:colOff>
      <xdr:row>5</xdr:row>
      <xdr:rowOff>38100</xdr:rowOff>
    </xdr:to>
    <xdr:sp macro="" textlink="">
      <xdr:nvSpPr>
        <xdr:cNvPr id="40" name="Rounded Rectangle 3">
          <a:hlinkClick r:id="rId11"/>
        </xdr:cNvPr>
        <xdr:cNvSpPr/>
      </xdr:nvSpPr>
      <xdr:spPr>
        <a:xfrm>
          <a:off x="11610975" y="895350"/>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19</xdr:col>
      <xdr:colOff>142875</xdr:colOff>
      <xdr:row>2</xdr:row>
      <xdr:rowOff>133350</xdr:rowOff>
    </xdr:from>
    <xdr:to>
      <xdr:col>21</xdr:col>
      <xdr:colOff>285750</xdr:colOff>
      <xdr:row>3</xdr:row>
      <xdr:rowOff>161925</xdr:rowOff>
    </xdr:to>
    <xdr:sp macro="" textlink="">
      <xdr:nvSpPr>
        <xdr:cNvPr id="42" name="Rounded Rectangle 2">
          <a:hlinkClick r:id="rId12"/>
        </xdr:cNvPr>
        <xdr:cNvSpPr/>
      </xdr:nvSpPr>
      <xdr:spPr>
        <a:xfrm>
          <a:off x="11610975" y="62865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19</xdr:col>
      <xdr:colOff>152400</xdr:colOff>
      <xdr:row>5</xdr:row>
      <xdr:rowOff>85725</xdr:rowOff>
    </xdr:from>
    <xdr:to>
      <xdr:col>21</xdr:col>
      <xdr:colOff>285750</xdr:colOff>
      <xdr:row>6</xdr:row>
      <xdr:rowOff>85725</xdr:rowOff>
    </xdr:to>
    <xdr:sp macro="" textlink="">
      <xdr:nvSpPr>
        <xdr:cNvPr id="44" name="Rounded Rectangle 2">
          <a:hlinkClick r:id="rId13"/>
        </xdr:cNvPr>
        <xdr:cNvSpPr/>
      </xdr:nvSpPr>
      <xdr:spPr>
        <a:xfrm>
          <a:off x="11620500" y="1152525"/>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0</xdr:rowOff>
    </xdr:from>
    <xdr:to>
      <xdr:col>2</xdr:col>
      <xdr:colOff>314325</xdr:colOff>
      <xdr:row>0</xdr:row>
      <xdr:rowOff>266700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28650" y="0"/>
          <a:ext cx="904875" cy="266700"/>
        </a:xfrm>
        <a:prstGeom prst="rect">
          <a:avLst/>
        </a:prstGeom>
        <a:ln>
          <a:noFill/>
        </a:ln>
      </xdr:spPr>
    </xdr:pic>
    <xdr:clientData/>
  </xdr:twoCellAnchor>
  <xdr:twoCellAnchor>
    <xdr:from>
      <xdr:col>16</xdr:col>
      <xdr:colOff>9525</xdr:colOff>
      <xdr:row>2</xdr:row>
      <xdr:rowOff>133350</xdr:rowOff>
    </xdr:from>
    <xdr:to>
      <xdr:col>19</xdr:col>
      <xdr:colOff>352425</xdr:colOff>
      <xdr:row>6</xdr:row>
      <xdr:rowOff>85725</xdr:rowOff>
    </xdr:to>
    <xdr:grpSp>
      <xdr:nvGrpSpPr>
        <xdr:cNvPr id="8" name="Group 8"/>
        <xdr:cNvGrpSpPr/>
      </xdr:nvGrpSpPr>
      <xdr:grpSpPr>
        <a:xfrm>
          <a:off x="9763125" y="685800"/>
          <a:ext cx="2171700" cy="942975"/>
          <a:chOff x="9505950" y="3352800"/>
          <a:chExt cx="1733550" cy="666750"/>
        </a:xfrm>
      </xdr:grpSpPr>
      <xdr:grpSp>
        <xdr:nvGrpSpPr>
          <xdr:cNvPr id="9" name="Group 9"/>
          <xdr:cNvGrpSpPr/>
        </xdr:nvGrpSpPr>
        <xdr:grpSpPr>
          <a:xfrm>
            <a:off x="9505950" y="3352800"/>
            <a:ext cx="1733550" cy="666750"/>
            <a:chOff x="9515475" y="3352800"/>
            <a:chExt cx="1733550" cy="666750"/>
          </a:xfrm>
        </xdr:grpSpPr>
        <xdr:sp macro="" textlink="">
          <xdr:nvSpPr>
            <xdr:cNvPr id="11" name="TextBox 11"/>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2" name="Straight Arrow Connector 12"/>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0" name="Straight Arrow Connector 10"/>
          <xdr:cNvCxnSpPr/>
        </xdr:nvCxnSpPr>
        <xdr:spPr>
          <a:xfrm flipH="1">
            <a:off x="9515485" y="3726513"/>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95250</xdr:colOff>
      <xdr:row>5</xdr:row>
      <xdr:rowOff>219075</xdr:rowOff>
    </xdr:from>
    <xdr:to>
      <xdr:col>22</xdr:col>
      <xdr:colOff>238125</xdr:colOff>
      <xdr:row>6</xdr:row>
      <xdr:rowOff>171450</xdr:rowOff>
    </xdr:to>
    <xdr:sp macro="" textlink="">
      <xdr:nvSpPr>
        <xdr:cNvPr id="17" name="Rounded Rectangle 3">
          <a:hlinkClick r:id="rId2"/>
        </xdr:cNvPr>
        <xdr:cNvSpPr/>
      </xdr:nvSpPr>
      <xdr:spPr>
        <a:xfrm>
          <a:off x="12287250" y="1514475"/>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20</xdr:col>
      <xdr:colOff>180975</xdr:colOff>
      <xdr:row>13</xdr:row>
      <xdr:rowOff>76200</xdr:rowOff>
    </xdr:from>
    <xdr:to>
      <xdr:col>22</xdr:col>
      <xdr:colOff>266700</xdr:colOff>
      <xdr:row>14</xdr:row>
      <xdr:rowOff>76200</xdr:rowOff>
    </xdr:to>
    <xdr:sp macro="" textlink="">
      <xdr:nvSpPr>
        <xdr:cNvPr id="18" name="Rounded Rectangle 6">
          <a:hlinkClick r:id="rId3"/>
        </xdr:cNvPr>
        <xdr:cNvSpPr/>
      </xdr:nvSpPr>
      <xdr:spPr>
        <a:xfrm>
          <a:off x="12372975" y="3352800"/>
          <a:ext cx="1304925" cy="2476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20</xdr:col>
      <xdr:colOff>95250</xdr:colOff>
      <xdr:row>6</xdr:row>
      <xdr:rowOff>228600</xdr:rowOff>
    </xdr:from>
    <xdr:to>
      <xdr:col>22</xdr:col>
      <xdr:colOff>247650</xdr:colOff>
      <xdr:row>8</xdr:row>
      <xdr:rowOff>161925</xdr:rowOff>
    </xdr:to>
    <xdr:sp macro="" textlink="">
      <xdr:nvSpPr>
        <xdr:cNvPr id="20" name="Rounded Rectangle 17">
          <a:hlinkClick r:id="rId4"/>
        </xdr:cNvPr>
        <xdr:cNvSpPr/>
      </xdr:nvSpPr>
      <xdr:spPr>
        <a:xfrm>
          <a:off x="12287250" y="1771650"/>
          <a:ext cx="1371600" cy="4286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20</xdr:col>
      <xdr:colOff>133350</xdr:colOff>
      <xdr:row>9</xdr:row>
      <xdr:rowOff>247650</xdr:rowOff>
    </xdr:from>
    <xdr:to>
      <xdr:col>22</xdr:col>
      <xdr:colOff>247650</xdr:colOff>
      <xdr:row>10</xdr:row>
      <xdr:rowOff>200025</xdr:rowOff>
    </xdr:to>
    <xdr:sp macro="" textlink="">
      <xdr:nvSpPr>
        <xdr:cNvPr id="21" name="Rounded Rectangle 2">
          <a:hlinkClick r:id="rId5"/>
        </xdr:cNvPr>
        <xdr:cNvSpPr/>
      </xdr:nvSpPr>
      <xdr:spPr>
        <a:xfrm>
          <a:off x="12325350" y="253365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20</xdr:col>
      <xdr:colOff>152400</xdr:colOff>
      <xdr:row>11</xdr:row>
      <xdr:rowOff>0</xdr:rowOff>
    </xdr:from>
    <xdr:to>
      <xdr:col>22</xdr:col>
      <xdr:colOff>247650</xdr:colOff>
      <xdr:row>11</xdr:row>
      <xdr:rowOff>200025</xdr:rowOff>
    </xdr:to>
    <xdr:sp macro="" textlink="">
      <xdr:nvSpPr>
        <xdr:cNvPr id="22" name="Rounded Rectangle 2">
          <a:hlinkClick r:id="rId6"/>
        </xdr:cNvPr>
        <xdr:cNvSpPr/>
      </xdr:nvSpPr>
      <xdr:spPr>
        <a:xfrm>
          <a:off x="12344400" y="278130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20</xdr:col>
      <xdr:colOff>152400</xdr:colOff>
      <xdr:row>12</xdr:row>
      <xdr:rowOff>19050</xdr:rowOff>
    </xdr:from>
    <xdr:to>
      <xdr:col>22</xdr:col>
      <xdr:colOff>247650</xdr:colOff>
      <xdr:row>13</xdr:row>
      <xdr:rowOff>9525</xdr:rowOff>
    </xdr:to>
    <xdr:sp macro="" textlink="">
      <xdr:nvSpPr>
        <xdr:cNvPr id="23" name="Rounded Rectangle 2">
          <a:hlinkClick r:id="rId7"/>
        </xdr:cNvPr>
        <xdr:cNvSpPr/>
      </xdr:nvSpPr>
      <xdr:spPr>
        <a:xfrm>
          <a:off x="12344400" y="3048000"/>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20</xdr:col>
      <xdr:colOff>85725</xdr:colOff>
      <xdr:row>1</xdr:row>
      <xdr:rowOff>95250</xdr:rowOff>
    </xdr:from>
    <xdr:to>
      <xdr:col>22</xdr:col>
      <xdr:colOff>238125</xdr:colOff>
      <xdr:row>2</xdr:row>
      <xdr:rowOff>66675</xdr:rowOff>
    </xdr:to>
    <xdr:sp macro="" textlink="">
      <xdr:nvSpPr>
        <xdr:cNvPr id="25" name="Rounded Rectangle 3">
          <a:hlinkClick r:id="rId8"/>
        </xdr:cNvPr>
        <xdr:cNvSpPr/>
      </xdr:nvSpPr>
      <xdr:spPr>
        <a:xfrm>
          <a:off x="12277725" y="400050"/>
          <a:ext cx="1371600"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20</xdr:col>
      <xdr:colOff>123825</xdr:colOff>
      <xdr:row>8</xdr:row>
      <xdr:rowOff>219075</xdr:rowOff>
    </xdr:from>
    <xdr:to>
      <xdr:col>22</xdr:col>
      <xdr:colOff>238125</xdr:colOff>
      <xdr:row>9</xdr:row>
      <xdr:rowOff>209550</xdr:rowOff>
    </xdr:to>
    <xdr:sp macro="" textlink="">
      <xdr:nvSpPr>
        <xdr:cNvPr id="26" name="Rounded Rectangle 2">
          <a:hlinkClick r:id="rId9"/>
        </xdr:cNvPr>
        <xdr:cNvSpPr/>
      </xdr:nvSpPr>
      <xdr:spPr>
        <a:xfrm>
          <a:off x="12315825" y="2257425"/>
          <a:ext cx="133350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20</xdr:col>
      <xdr:colOff>95250</xdr:colOff>
      <xdr:row>3</xdr:row>
      <xdr:rowOff>123825</xdr:rowOff>
    </xdr:from>
    <xdr:to>
      <xdr:col>22</xdr:col>
      <xdr:colOff>238125</xdr:colOff>
      <xdr:row>4</xdr:row>
      <xdr:rowOff>95250</xdr:rowOff>
    </xdr:to>
    <xdr:sp macro="" textlink="">
      <xdr:nvSpPr>
        <xdr:cNvPr id="27" name="Rounded Rectangle 3">
          <a:hlinkClick r:id="rId10"/>
        </xdr:cNvPr>
        <xdr:cNvSpPr/>
      </xdr:nvSpPr>
      <xdr:spPr>
        <a:xfrm>
          <a:off x="12287250" y="923925"/>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20</xdr:col>
      <xdr:colOff>95250</xdr:colOff>
      <xdr:row>2</xdr:row>
      <xdr:rowOff>104775</xdr:rowOff>
    </xdr:from>
    <xdr:to>
      <xdr:col>22</xdr:col>
      <xdr:colOff>238125</xdr:colOff>
      <xdr:row>3</xdr:row>
      <xdr:rowOff>76200</xdr:rowOff>
    </xdr:to>
    <xdr:sp macro="" textlink="">
      <xdr:nvSpPr>
        <xdr:cNvPr id="28" name="Rounded Rectangle 2">
          <a:hlinkClick r:id="rId11"/>
        </xdr:cNvPr>
        <xdr:cNvSpPr/>
      </xdr:nvSpPr>
      <xdr:spPr>
        <a:xfrm>
          <a:off x="12287250" y="657225"/>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20</xdr:col>
      <xdr:colOff>123825</xdr:colOff>
      <xdr:row>4</xdr:row>
      <xdr:rowOff>161925</xdr:rowOff>
    </xdr:from>
    <xdr:to>
      <xdr:col>22</xdr:col>
      <xdr:colOff>257175</xdr:colOff>
      <xdr:row>5</xdr:row>
      <xdr:rowOff>114300</xdr:rowOff>
    </xdr:to>
    <xdr:sp macro="" textlink="">
      <xdr:nvSpPr>
        <xdr:cNvPr id="30" name="Rounded Rectangle 2">
          <a:hlinkClick r:id="rId12"/>
        </xdr:cNvPr>
        <xdr:cNvSpPr/>
      </xdr:nvSpPr>
      <xdr:spPr>
        <a:xfrm>
          <a:off x="12315825" y="1209675"/>
          <a:ext cx="13525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561975</xdr:colOff>
      <xdr:row>28</xdr:row>
      <xdr:rowOff>19050</xdr:rowOff>
    </xdr:from>
    <xdr:to>
      <xdr:col>17</xdr:col>
      <xdr:colOff>542925</xdr:colOff>
      <xdr:row>31</xdr:row>
      <xdr:rowOff>104775</xdr:rowOff>
    </xdr:to>
    <xdr:sp macro="" textlink="">
      <xdr:nvSpPr>
        <xdr:cNvPr id="6" name="TextBox 14"/>
        <xdr:cNvSpPr txBox="1"/>
      </xdr:nvSpPr>
      <xdr:spPr>
        <a:xfrm>
          <a:off x="9096375" y="6134100"/>
          <a:ext cx="1809750" cy="685800"/>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100" b="1">
              <a:solidFill>
                <a:schemeClr val="tx1"/>
              </a:solidFill>
              <a:effectLst/>
              <a:latin typeface="+mn-lt"/>
              <a:ea typeface="+mn-ea"/>
              <a:cs typeface="+mn-cs"/>
            </a:rPr>
            <a:t>LOOSE NUMBER</a:t>
          </a:r>
        </a:p>
        <a:p>
          <a:pPr algn="ctr"/>
          <a:r>
            <a:rPr lang="en-US" sz="950" b="1">
              <a:solidFill>
                <a:srgbClr val="FF0000"/>
              </a:solidFill>
              <a:effectLst/>
              <a:latin typeface="+mn-lt"/>
              <a:ea typeface="+mn-ea"/>
              <a:cs typeface="+mn-cs"/>
            </a:rPr>
            <a:t>CLICK TO SEE DROP DOWN LIST AND SELECT INFORMATION</a:t>
          </a:r>
          <a:endParaRPr lang="en-US" sz="950">
            <a:solidFill>
              <a:srgbClr val="FF0000"/>
            </a:solidFill>
            <a:effectLst/>
          </a:endParaRPr>
        </a:p>
      </xdr:txBody>
    </xdr:sp>
    <xdr:clientData/>
  </xdr:twoCellAnchor>
  <xdr:twoCellAnchor>
    <xdr:from>
      <xdr:col>14</xdr:col>
      <xdr:colOff>600075</xdr:colOff>
      <xdr:row>31</xdr:row>
      <xdr:rowOff>123825</xdr:rowOff>
    </xdr:from>
    <xdr:to>
      <xdr:col>15</xdr:col>
      <xdr:colOff>209550</xdr:colOff>
      <xdr:row>32</xdr:row>
      <xdr:rowOff>123825</xdr:rowOff>
    </xdr:to>
    <xdr:cxnSp macro="">
      <xdr:nvCxnSpPr>
        <xdr:cNvPr id="7" name="Straight Arrow Connector 15"/>
        <xdr:cNvCxnSpPr/>
      </xdr:nvCxnSpPr>
      <xdr:spPr>
        <a:xfrm flipH="1">
          <a:off x="9134475" y="6838950"/>
          <a:ext cx="219075" cy="200025"/>
        </a:xfrm>
        <a:prstGeom prst="straightConnector1">
          <a:avLst/>
        </a:prstGeom>
        <a:ln>
          <a:headEnd type="none"/>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57150</xdr:colOff>
      <xdr:row>0</xdr:row>
      <xdr:rowOff>28575</xdr:rowOff>
    </xdr:from>
    <xdr:to>
      <xdr:col>1</xdr:col>
      <xdr:colOff>285750</xdr:colOff>
      <xdr:row>1</xdr:row>
      <xdr:rowOff>123825</xdr:rowOff>
    </xdr:to>
    <xdr:pic>
      <xdr:nvPicPr>
        <xdr:cNvPr id="8" name="Picture 1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28575"/>
          <a:ext cx="838200" cy="352425"/>
        </a:xfrm>
        <a:prstGeom prst="rect">
          <a:avLst/>
        </a:prstGeom>
        <a:ln>
          <a:noFill/>
        </a:ln>
      </xdr:spPr>
    </xdr:pic>
    <xdr:clientData/>
  </xdr:twoCellAnchor>
  <xdr:twoCellAnchor>
    <xdr:from>
      <xdr:col>13</xdr:col>
      <xdr:colOff>590550</xdr:colOff>
      <xdr:row>27</xdr:row>
      <xdr:rowOff>0</xdr:rowOff>
    </xdr:from>
    <xdr:to>
      <xdr:col>14</xdr:col>
      <xdr:colOff>542925</xdr:colOff>
      <xdr:row>29</xdr:row>
      <xdr:rowOff>95250</xdr:rowOff>
    </xdr:to>
    <xdr:cxnSp macro="">
      <xdr:nvCxnSpPr>
        <xdr:cNvPr id="9" name="Straight Arrow Connector 10"/>
        <xdr:cNvCxnSpPr/>
      </xdr:nvCxnSpPr>
      <xdr:spPr>
        <a:xfrm flipH="1">
          <a:off x="8515350" y="5772150"/>
          <a:ext cx="561975" cy="638175"/>
        </a:xfrm>
        <a:prstGeom prst="straightConnector1">
          <a:avLst/>
        </a:prstGeom>
        <a:ln>
          <a:headEnd type="none"/>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600075</xdr:colOff>
      <xdr:row>27</xdr:row>
      <xdr:rowOff>180975</xdr:rowOff>
    </xdr:from>
    <xdr:to>
      <xdr:col>14</xdr:col>
      <xdr:colOff>542925</xdr:colOff>
      <xdr:row>30</xdr:row>
      <xdr:rowOff>95250</xdr:rowOff>
    </xdr:to>
    <xdr:cxnSp macro="">
      <xdr:nvCxnSpPr>
        <xdr:cNvPr id="10" name="Straight Arrow Connector 11"/>
        <xdr:cNvCxnSpPr/>
      </xdr:nvCxnSpPr>
      <xdr:spPr>
        <a:xfrm flipH="1">
          <a:off x="8524875" y="5953125"/>
          <a:ext cx="552450" cy="657225"/>
        </a:xfrm>
        <a:prstGeom prst="straightConnector1">
          <a:avLst/>
        </a:prstGeom>
        <a:ln>
          <a:headEnd type="none"/>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85725</xdr:colOff>
      <xdr:row>20</xdr:row>
      <xdr:rowOff>85725</xdr:rowOff>
    </xdr:from>
    <xdr:to>
      <xdr:col>11</xdr:col>
      <xdr:colOff>333375</xdr:colOff>
      <xdr:row>21</xdr:row>
      <xdr:rowOff>104775</xdr:rowOff>
    </xdr:to>
    <xdr:cxnSp macro="">
      <xdr:nvCxnSpPr>
        <xdr:cNvPr id="11" name="Elbow Connector 6"/>
        <xdr:cNvCxnSpPr/>
      </xdr:nvCxnSpPr>
      <xdr:spPr>
        <a:xfrm rot="10800000" flipV="1">
          <a:off x="4962525" y="4143375"/>
          <a:ext cx="2076450" cy="276225"/>
        </a:xfrm>
        <a:prstGeom prst="bentConnector3">
          <a:avLst>
            <a:gd name="adj1" fmla="val 100000"/>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314325</xdr:colOff>
      <xdr:row>19</xdr:row>
      <xdr:rowOff>95250</xdr:rowOff>
    </xdr:from>
    <xdr:to>
      <xdr:col>14</xdr:col>
      <xdr:colOff>295275</xdr:colOff>
      <xdr:row>22</xdr:row>
      <xdr:rowOff>19050</xdr:rowOff>
    </xdr:to>
    <xdr:sp macro="" textlink="">
      <xdr:nvSpPr>
        <xdr:cNvPr id="12" name="TextBox 26"/>
        <xdr:cNvSpPr txBox="1"/>
      </xdr:nvSpPr>
      <xdr:spPr>
        <a:xfrm>
          <a:off x="7019925" y="3895725"/>
          <a:ext cx="1809750" cy="638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100" b="1">
              <a:solidFill>
                <a:srgbClr val="FF0000"/>
              </a:solidFill>
              <a:effectLst/>
              <a:latin typeface="+mn-lt"/>
              <a:ea typeface="+mn-ea"/>
              <a:cs typeface="+mn-cs"/>
            </a:rPr>
            <a:t>CLICK TO SEE DROP DOWN LIST OF COLORS</a:t>
          </a:r>
          <a:endParaRPr lang="en-US" sz="1100">
            <a:solidFill>
              <a:srgbClr val="FF0000"/>
            </a:solidFill>
            <a:effectLst/>
            <a:latin typeface="+mn-lt"/>
            <a:ea typeface="+mn-ea"/>
            <a:cs typeface="+mn-cs"/>
          </a:endParaRPr>
        </a:p>
      </xdr:txBody>
    </xdr:sp>
    <xdr:clientData/>
  </xdr:twoCellAnchor>
  <xdr:twoCellAnchor>
    <xdr:from>
      <xdr:col>14</xdr:col>
      <xdr:colOff>142875</xdr:colOff>
      <xdr:row>5</xdr:row>
      <xdr:rowOff>9525</xdr:rowOff>
    </xdr:from>
    <xdr:to>
      <xdr:col>16</xdr:col>
      <xdr:colOff>285750</xdr:colOff>
      <xdr:row>6</xdr:row>
      <xdr:rowOff>19050</xdr:rowOff>
    </xdr:to>
    <xdr:sp macro="" textlink="">
      <xdr:nvSpPr>
        <xdr:cNvPr id="20" name="Rounded Rectangle 3">
          <a:hlinkClick r:id="rId2"/>
        </xdr:cNvPr>
        <xdr:cNvSpPr/>
      </xdr:nvSpPr>
      <xdr:spPr>
        <a:xfrm>
          <a:off x="8677275" y="1057275"/>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14</xdr:col>
      <xdr:colOff>142875</xdr:colOff>
      <xdr:row>6</xdr:row>
      <xdr:rowOff>76200</xdr:rowOff>
    </xdr:from>
    <xdr:to>
      <xdr:col>16</xdr:col>
      <xdr:colOff>295275</xdr:colOff>
      <xdr:row>8</xdr:row>
      <xdr:rowOff>114300</xdr:rowOff>
    </xdr:to>
    <xdr:sp macro="" textlink="">
      <xdr:nvSpPr>
        <xdr:cNvPr id="22" name="Rounded Rectangle 17">
          <a:hlinkClick r:id="rId3"/>
        </xdr:cNvPr>
        <xdr:cNvSpPr/>
      </xdr:nvSpPr>
      <xdr:spPr>
        <a:xfrm>
          <a:off x="8677275" y="1314450"/>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14</xdr:col>
      <xdr:colOff>180975</xdr:colOff>
      <xdr:row>10</xdr:row>
      <xdr:rowOff>57150</xdr:rowOff>
    </xdr:from>
    <xdr:to>
      <xdr:col>16</xdr:col>
      <xdr:colOff>295275</xdr:colOff>
      <xdr:row>11</xdr:row>
      <xdr:rowOff>66675</xdr:rowOff>
    </xdr:to>
    <xdr:sp macro="" textlink="">
      <xdr:nvSpPr>
        <xdr:cNvPr id="23" name="Rounded Rectangle 2">
          <a:hlinkClick r:id="rId4"/>
        </xdr:cNvPr>
        <xdr:cNvSpPr/>
      </xdr:nvSpPr>
      <xdr:spPr>
        <a:xfrm>
          <a:off x="8715375" y="205740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14</xdr:col>
      <xdr:colOff>200025</xdr:colOff>
      <xdr:row>11</xdr:row>
      <xdr:rowOff>114300</xdr:rowOff>
    </xdr:from>
    <xdr:to>
      <xdr:col>16</xdr:col>
      <xdr:colOff>295275</xdr:colOff>
      <xdr:row>12</xdr:row>
      <xdr:rowOff>123825</xdr:rowOff>
    </xdr:to>
    <xdr:sp macro="" textlink="">
      <xdr:nvSpPr>
        <xdr:cNvPr id="24" name="Rounded Rectangle 2">
          <a:hlinkClick r:id="rId5"/>
        </xdr:cNvPr>
        <xdr:cNvSpPr/>
      </xdr:nvSpPr>
      <xdr:spPr>
        <a:xfrm>
          <a:off x="8734425" y="230505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14</xdr:col>
      <xdr:colOff>200025</xdr:colOff>
      <xdr:row>12</xdr:row>
      <xdr:rowOff>180975</xdr:rowOff>
    </xdr:from>
    <xdr:to>
      <xdr:col>16</xdr:col>
      <xdr:colOff>295275</xdr:colOff>
      <xdr:row>14</xdr:row>
      <xdr:rowOff>38100</xdr:rowOff>
    </xdr:to>
    <xdr:sp macro="" textlink="">
      <xdr:nvSpPr>
        <xdr:cNvPr id="25" name="Rounded Rectangle 2">
          <a:hlinkClick r:id="rId6"/>
        </xdr:cNvPr>
        <xdr:cNvSpPr/>
      </xdr:nvSpPr>
      <xdr:spPr>
        <a:xfrm>
          <a:off x="8734425" y="256222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14</xdr:col>
      <xdr:colOff>209550</xdr:colOff>
      <xdr:row>14</xdr:row>
      <xdr:rowOff>95250</xdr:rowOff>
    </xdr:from>
    <xdr:to>
      <xdr:col>16</xdr:col>
      <xdr:colOff>295275</xdr:colOff>
      <xdr:row>15</xdr:row>
      <xdr:rowOff>180975</xdr:rowOff>
    </xdr:to>
    <xdr:sp macro="" textlink="">
      <xdr:nvSpPr>
        <xdr:cNvPr id="26" name="Rounded Rectangle 3">
          <a:hlinkClick r:id="rId7"/>
        </xdr:cNvPr>
        <xdr:cNvSpPr/>
      </xdr:nvSpPr>
      <xdr:spPr>
        <a:xfrm>
          <a:off x="8743950" y="285750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14</xdr:col>
      <xdr:colOff>123825</xdr:colOff>
      <xdr:row>0</xdr:row>
      <xdr:rowOff>47625</xdr:rowOff>
    </xdr:from>
    <xdr:to>
      <xdr:col>16</xdr:col>
      <xdr:colOff>276225</xdr:colOff>
      <xdr:row>0</xdr:row>
      <xdr:rowOff>257175</xdr:rowOff>
    </xdr:to>
    <xdr:sp macro="" textlink="">
      <xdr:nvSpPr>
        <xdr:cNvPr id="27" name="Rounded Rectangle 3">
          <a:hlinkClick r:id="rId8"/>
        </xdr:cNvPr>
        <xdr:cNvSpPr/>
      </xdr:nvSpPr>
      <xdr:spPr>
        <a:xfrm>
          <a:off x="8658225" y="47625"/>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14</xdr:col>
      <xdr:colOff>171450</xdr:colOff>
      <xdr:row>8</xdr:row>
      <xdr:rowOff>171450</xdr:rowOff>
    </xdr:from>
    <xdr:to>
      <xdr:col>16</xdr:col>
      <xdr:colOff>285750</xdr:colOff>
      <xdr:row>10</xdr:row>
      <xdr:rowOff>19050</xdr:rowOff>
    </xdr:to>
    <xdr:sp macro="" textlink="">
      <xdr:nvSpPr>
        <xdr:cNvPr id="30" name="Rounded Rectangle 2">
          <a:hlinkClick r:id="rId9"/>
        </xdr:cNvPr>
        <xdr:cNvSpPr/>
      </xdr:nvSpPr>
      <xdr:spPr>
        <a:xfrm>
          <a:off x="8705850" y="1790700"/>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14</xdr:col>
      <xdr:colOff>133350</xdr:colOff>
      <xdr:row>2</xdr:row>
      <xdr:rowOff>95250</xdr:rowOff>
    </xdr:from>
    <xdr:to>
      <xdr:col>16</xdr:col>
      <xdr:colOff>276225</xdr:colOff>
      <xdr:row>3</xdr:row>
      <xdr:rowOff>104775</xdr:rowOff>
    </xdr:to>
    <xdr:sp macro="" textlink="">
      <xdr:nvSpPr>
        <xdr:cNvPr id="36" name="Rounded Rectangle 3">
          <a:hlinkClick r:id="rId10"/>
        </xdr:cNvPr>
        <xdr:cNvSpPr/>
      </xdr:nvSpPr>
      <xdr:spPr>
        <a:xfrm>
          <a:off x="8667750" y="561975"/>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14</xdr:col>
      <xdr:colOff>133350</xdr:colOff>
      <xdr:row>1</xdr:row>
      <xdr:rowOff>38100</xdr:rowOff>
    </xdr:from>
    <xdr:to>
      <xdr:col>16</xdr:col>
      <xdr:colOff>276225</xdr:colOff>
      <xdr:row>2</xdr:row>
      <xdr:rowOff>47625</xdr:rowOff>
    </xdr:to>
    <xdr:sp macro="" textlink="">
      <xdr:nvSpPr>
        <xdr:cNvPr id="38" name="Rounded Rectangle 2">
          <a:hlinkClick r:id="rId11"/>
        </xdr:cNvPr>
        <xdr:cNvSpPr/>
      </xdr:nvSpPr>
      <xdr:spPr>
        <a:xfrm>
          <a:off x="8667750" y="295275"/>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14</xdr:col>
      <xdr:colOff>142875</xdr:colOff>
      <xdr:row>3</xdr:row>
      <xdr:rowOff>161925</xdr:rowOff>
    </xdr:from>
    <xdr:to>
      <xdr:col>16</xdr:col>
      <xdr:colOff>276225</xdr:colOff>
      <xdr:row>4</xdr:row>
      <xdr:rowOff>161925</xdr:rowOff>
    </xdr:to>
    <xdr:sp macro="" textlink="">
      <xdr:nvSpPr>
        <xdr:cNvPr id="39" name="Rounded Rectangle 2">
          <a:hlinkClick r:id="rId12"/>
        </xdr:cNvPr>
        <xdr:cNvSpPr/>
      </xdr:nvSpPr>
      <xdr:spPr>
        <a:xfrm>
          <a:off x="8677275" y="828675"/>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twoCellAnchor>
    <xdr:from>
      <xdr:col>14</xdr:col>
      <xdr:colOff>552450</xdr:colOff>
      <xdr:row>25</xdr:row>
      <xdr:rowOff>123825</xdr:rowOff>
    </xdr:from>
    <xdr:to>
      <xdr:col>17</xdr:col>
      <xdr:colOff>542925</xdr:colOff>
      <xdr:row>27</xdr:row>
      <xdr:rowOff>285750</xdr:rowOff>
    </xdr:to>
    <xdr:sp macro="" textlink="">
      <xdr:nvSpPr>
        <xdr:cNvPr id="31" name="TextBox 14"/>
        <xdr:cNvSpPr txBox="1"/>
      </xdr:nvSpPr>
      <xdr:spPr>
        <a:xfrm>
          <a:off x="9086850" y="5381625"/>
          <a:ext cx="1819275" cy="676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1100" b="1">
              <a:solidFill>
                <a:srgbClr val="FF0000"/>
              </a:solidFill>
              <a:effectLst/>
              <a:latin typeface="+mn-lt"/>
              <a:ea typeface="+mn-ea"/>
              <a:cs typeface="+mn-cs"/>
            </a:rPr>
            <a:t>CLICK TO SEE DROP DOWN LIST AND SELECT INFORMATION</a:t>
          </a:r>
          <a:endParaRPr lang="en-US">
            <a:solidFill>
              <a:srgbClr val="FF0000"/>
            </a:solidFill>
            <a:effectLst/>
          </a:endParaRPr>
        </a:p>
      </xdr:txBody>
    </xdr:sp>
    <xdr:clientData/>
  </xdr:twoCellAnchor>
  <xdr:twoCellAnchor>
    <xdr:from>
      <xdr:col>12</xdr:col>
      <xdr:colOff>0</xdr:colOff>
      <xdr:row>31</xdr:row>
      <xdr:rowOff>57150</xdr:rowOff>
    </xdr:from>
    <xdr:to>
      <xdr:col>12</xdr:col>
      <xdr:colOff>257175</xdr:colOff>
      <xdr:row>32</xdr:row>
      <xdr:rowOff>76200</xdr:rowOff>
    </xdr:to>
    <xdr:cxnSp macro="">
      <xdr:nvCxnSpPr>
        <xdr:cNvPr id="3" name="Straight Arrow Connector 2"/>
        <xdr:cNvCxnSpPr/>
      </xdr:nvCxnSpPr>
      <xdr:spPr>
        <a:xfrm flipH="1">
          <a:off x="7315200" y="6772275"/>
          <a:ext cx="257175" cy="219075"/>
        </a:xfrm>
        <a:prstGeom prst="straightConnector1">
          <a:avLst/>
        </a:prstGeom>
        <a:ln>
          <a:headEnd type="none"/>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581025</xdr:colOff>
      <xdr:row>31</xdr:row>
      <xdr:rowOff>76200</xdr:rowOff>
    </xdr:from>
    <xdr:to>
      <xdr:col>9</xdr:col>
      <xdr:colOff>276225</xdr:colOff>
      <xdr:row>32</xdr:row>
      <xdr:rowOff>114300</xdr:rowOff>
    </xdr:to>
    <xdr:cxnSp macro="">
      <xdr:nvCxnSpPr>
        <xdr:cNvPr id="13" name="Straight Arrow Connector 12"/>
        <xdr:cNvCxnSpPr/>
      </xdr:nvCxnSpPr>
      <xdr:spPr>
        <a:xfrm flipH="1">
          <a:off x="5457825" y="6791325"/>
          <a:ext cx="304800" cy="238125"/>
        </a:xfrm>
        <a:prstGeom prst="straightConnector1">
          <a:avLst/>
        </a:prstGeom>
        <a:ln>
          <a:headEnd type="none"/>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257175</xdr:colOff>
      <xdr:row>31</xdr:row>
      <xdr:rowOff>47625</xdr:rowOff>
    </xdr:from>
    <xdr:to>
      <xdr:col>14</xdr:col>
      <xdr:colOff>552450</xdr:colOff>
      <xdr:row>31</xdr:row>
      <xdr:rowOff>76200</xdr:rowOff>
    </xdr:to>
    <xdr:cxnSp macro="">
      <xdr:nvCxnSpPr>
        <xdr:cNvPr id="18" name="Straight Connector 17"/>
        <xdr:cNvCxnSpPr/>
      </xdr:nvCxnSpPr>
      <xdr:spPr>
        <a:xfrm flipV="1">
          <a:off x="5743575" y="6762750"/>
          <a:ext cx="3343275" cy="28575"/>
        </a:xfrm>
        <a:prstGeom prst="line">
          <a:avLst/>
        </a:prstGeom>
        <a:ln>
          <a:headEnd type="none"/>
          <a:tailEnd type="non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2</xdr:row>
      <xdr:rowOff>47625</xdr:rowOff>
    </xdr:from>
    <xdr:to>
      <xdr:col>17</xdr:col>
      <xdr:colOff>104775</xdr:colOff>
      <xdr:row>6</xdr:row>
      <xdr:rowOff>76200</xdr:rowOff>
    </xdr:to>
    <xdr:grpSp>
      <xdr:nvGrpSpPr>
        <xdr:cNvPr id="2" name="Group 1"/>
        <xdr:cNvGrpSpPr/>
      </xdr:nvGrpSpPr>
      <xdr:grpSpPr>
        <a:xfrm>
          <a:off x="8524875" y="542925"/>
          <a:ext cx="1762125" cy="790575"/>
          <a:chOff x="9505950" y="3352800"/>
          <a:chExt cx="1733550" cy="666750"/>
        </a:xfrm>
      </xdr:grpSpPr>
      <xdr:grpSp>
        <xdr:nvGrpSpPr>
          <xdr:cNvPr id="3" name="Group 2"/>
          <xdr:cNvGrpSpPr/>
        </xdr:nvGrpSpPr>
        <xdr:grpSpPr>
          <a:xfrm>
            <a:off x="9505950" y="3352800"/>
            <a:ext cx="1733550" cy="666750"/>
            <a:chOff x="9515475" y="3352800"/>
            <a:chExt cx="1733550" cy="666750"/>
          </a:xfrm>
        </xdr:grpSpPr>
        <xdr:sp macro="" textlink="">
          <xdr:nvSpPr>
            <xdr:cNvPr id="5" name="TextBox 4"/>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6" name="Straight Arrow Connector 5"/>
            <xdr:cNvCxnSpPr/>
          </xdr:nvCxnSpPr>
          <xdr:spPr>
            <a:xfrm flipH="1">
              <a:off x="9515475" y="3371802"/>
              <a:ext cx="190691" cy="152352"/>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4" name="Straight Arrow Connector 3"/>
          <xdr:cNvCxnSpPr/>
        </xdr:nvCxnSpPr>
        <xdr:spPr>
          <a:xfrm flipH="1">
            <a:off x="9515485" y="3755184"/>
            <a:ext cx="171621" cy="114348"/>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95250</xdr:colOff>
      <xdr:row>6</xdr:row>
      <xdr:rowOff>95250</xdr:rowOff>
    </xdr:from>
    <xdr:to>
      <xdr:col>22</xdr:col>
      <xdr:colOff>28575</xdr:colOff>
      <xdr:row>7</xdr:row>
      <xdr:rowOff>161925</xdr:rowOff>
    </xdr:to>
    <xdr:sp macro="" textlink="">
      <xdr:nvSpPr>
        <xdr:cNvPr id="8" name="TextBox 7"/>
        <xdr:cNvSpPr txBox="1"/>
      </xdr:nvSpPr>
      <xdr:spPr>
        <a:xfrm>
          <a:off x="9239250" y="1352550"/>
          <a:ext cx="4295775" cy="257175"/>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select sleeve option per image. This is a required information *</a:t>
          </a:r>
          <a:endParaRPr lang="en-US">
            <a:ln>
              <a:noFill/>
            </a:ln>
            <a:solidFill>
              <a:srgbClr val="FF0000"/>
            </a:solidFill>
            <a:effectLst/>
          </a:endParaRPr>
        </a:p>
      </xdr:txBody>
    </xdr:sp>
    <xdr:clientData/>
  </xdr:twoCellAnchor>
  <xdr:twoCellAnchor>
    <xdr:from>
      <xdr:col>14</xdr:col>
      <xdr:colOff>533400</xdr:colOff>
      <xdr:row>18</xdr:row>
      <xdr:rowOff>161925</xdr:rowOff>
    </xdr:from>
    <xdr:to>
      <xdr:col>15</xdr:col>
      <xdr:colOff>371475</xdr:colOff>
      <xdr:row>21</xdr:row>
      <xdr:rowOff>9525</xdr:rowOff>
    </xdr:to>
    <xdr:cxnSp macro="">
      <xdr:nvCxnSpPr>
        <xdr:cNvPr id="9" name="Straight Arrow Connector 8"/>
        <xdr:cNvCxnSpPr/>
      </xdr:nvCxnSpPr>
      <xdr:spPr>
        <a:xfrm flipH="1">
          <a:off x="9067800" y="3705225"/>
          <a:ext cx="447675" cy="419100"/>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0</xdr:rowOff>
    </xdr:from>
    <xdr:to>
      <xdr:col>1</xdr:col>
      <xdr:colOff>304800</xdr:colOff>
      <xdr:row>1</xdr:row>
      <xdr:rowOff>66675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0"/>
          <a:ext cx="885825" cy="371475"/>
        </a:xfrm>
        <a:prstGeom prst="rect">
          <a:avLst/>
        </a:prstGeom>
        <a:ln>
          <a:noFill/>
        </a:ln>
      </xdr:spPr>
    </xdr:pic>
    <xdr:clientData/>
  </xdr:twoCellAnchor>
  <xdr:twoCellAnchor>
    <xdr:from>
      <xdr:col>12</xdr:col>
      <xdr:colOff>523875</xdr:colOff>
      <xdr:row>16</xdr:row>
      <xdr:rowOff>76200</xdr:rowOff>
    </xdr:from>
    <xdr:to>
      <xdr:col>14</xdr:col>
      <xdr:colOff>466725</xdr:colOff>
      <xdr:row>21</xdr:row>
      <xdr:rowOff>9525</xdr:rowOff>
    </xdr:to>
    <xdr:grpSp>
      <xdr:nvGrpSpPr>
        <xdr:cNvPr id="11" name="Group 10"/>
        <xdr:cNvGrpSpPr/>
      </xdr:nvGrpSpPr>
      <xdr:grpSpPr>
        <a:xfrm>
          <a:off x="7839075" y="3238500"/>
          <a:ext cx="1162050" cy="885825"/>
          <a:chOff x="8448675" y="3810000"/>
          <a:chExt cx="1162050" cy="885824"/>
        </a:xfrm>
      </xdr:grpSpPr>
      <xdr:sp macro="" textlink="">
        <xdr:nvSpPr>
          <xdr:cNvPr id="12" name="TextBox 11"/>
          <xdr:cNvSpPr txBox="1"/>
        </xdr:nvSpPr>
        <xdr:spPr>
          <a:xfrm>
            <a:off x="8648838" y="3810000"/>
            <a:ext cx="961887" cy="762030"/>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rgbClr val="FF0000"/>
                </a:solidFill>
                <a:effectLst/>
                <a:latin typeface="+mn-lt"/>
                <a:ea typeface="+mn-ea"/>
                <a:cs typeface="+mn-cs"/>
              </a:rPr>
              <a:t>click to see drop down list of sizes</a:t>
            </a:r>
            <a:endParaRPr lang="en-US">
              <a:ln>
                <a:noFill/>
              </a:ln>
              <a:solidFill>
                <a:srgbClr val="FF0000"/>
              </a:solidFill>
              <a:effectLst/>
            </a:endParaRPr>
          </a:p>
        </xdr:txBody>
      </xdr:sp>
      <xdr:cxnSp macro="">
        <xdr:nvCxnSpPr>
          <xdr:cNvPr id="13" name="Curved Connector 42"/>
          <xdr:cNvCxnSpPr>
            <a:stCxn id="12" idx="1"/>
          </xdr:cNvCxnSpPr>
        </xdr:nvCxnSpPr>
        <xdr:spPr>
          <a:xfrm rot="10800000" flipV="1">
            <a:off x="8448675" y="4190904"/>
            <a:ext cx="200163" cy="504920"/>
          </a:xfrm>
          <a:prstGeom prst="curvedConnector2">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400050</xdr:colOff>
      <xdr:row>8</xdr:row>
      <xdr:rowOff>19050</xdr:rowOff>
    </xdr:from>
    <xdr:to>
      <xdr:col>22</xdr:col>
      <xdr:colOff>57150</xdr:colOff>
      <xdr:row>20</xdr:row>
      <xdr:rowOff>76200</xdr:rowOff>
    </xdr:to>
    <xdr:pic>
      <xdr:nvPicPr>
        <xdr:cNvPr id="14" name="Picture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44050" y="1657350"/>
          <a:ext cx="4019550" cy="2343150"/>
        </a:xfrm>
        <a:prstGeom prst="rect">
          <a:avLst/>
        </a:prstGeom>
        <a:ln w="38100" cap="sq">
          <a:solidFill>
            <a:srgbClr val="000000"/>
          </a:solidFill>
          <a:prstDash val="solid"/>
          <a:miter lim="800000"/>
          <a:headEnd type="none"/>
          <a:tailEnd type="none"/>
        </a:ln>
        <a:effectLst>
          <a:outerShdw blurRad="50800" dist="38100" dir="2700000" algn="tl" rotWithShape="0">
            <a:prstClr val="black">
              <a:alpha val="43000"/>
            </a:prstClr>
          </a:outerShdw>
        </a:effectLst>
      </xdr:spPr>
    </xdr:pic>
    <xdr:clientData/>
  </xdr:twoCellAnchor>
  <xdr:twoCellAnchor>
    <xdr:from>
      <xdr:col>29</xdr:col>
      <xdr:colOff>428625</xdr:colOff>
      <xdr:row>2</xdr:row>
      <xdr:rowOff>9525</xdr:rowOff>
    </xdr:from>
    <xdr:to>
      <xdr:col>33</xdr:col>
      <xdr:colOff>352425</xdr:colOff>
      <xdr:row>5</xdr:row>
      <xdr:rowOff>9525</xdr:rowOff>
    </xdr:to>
    <xdr:sp macro="" textlink="">
      <xdr:nvSpPr>
        <xdr:cNvPr id="20" name="Rounded Rectangle 2">
          <a:hlinkClick r:id="rId3"/>
        </xdr:cNvPr>
        <xdr:cNvSpPr/>
      </xdr:nvSpPr>
      <xdr:spPr>
        <a:xfrm>
          <a:off x="18202275" y="504825"/>
          <a:ext cx="2362200" cy="571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600" b="1"/>
            <a:t>MENS</a:t>
          </a:r>
          <a:r>
            <a:rPr lang="en-US" sz="1600" b="1" baseline="0"/>
            <a:t> </a:t>
          </a:r>
          <a:r>
            <a:rPr lang="en-US" sz="1600" b="1"/>
            <a:t>JERSEYS (FILL INS) </a:t>
          </a:r>
        </a:p>
      </xdr:txBody>
    </xdr:sp>
    <xdr:clientData/>
  </xdr:twoCellAnchor>
  <xdr:twoCellAnchor>
    <xdr:from>
      <xdr:col>29</xdr:col>
      <xdr:colOff>457200</xdr:colOff>
      <xdr:row>5</xdr:row>
      <xdr:rowOff>85725</xdr:rowOff>
    </xdr:from>
    <xdr:to>
      <xdr:col>33</xdr:col>
      <xdr:colOff>333375</xdr:colOff>
      <xdr:row>8</xdr:row>
      <xdr:rowOff>19050</xdr:rowOff>
    </xdr:to>
    <xdr:sp macro="" textlink="">
      <xdr:nvSpPr>
        <xdr:cNvPr id="21" name="Rounded Rectangle 3">
          <a:hlinkClick r:id="rId4"/>
        </xdr:cNvPr>
        <xdr:cNvSpPr/>
      </xdr:nvSpPr>
      <xdr:spPr>
        <a:xfrm>
          <a:off x="18230850" y="1152525"/>
          <a:ext cx="2314575" cy="5048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600" b="1"/>
            <a:t>MENS PANTS (</a:t>
          </a:r>
          <a:r>
            <a:rPr lang="en-US" sz="1600" b="1" baseline="0"/>
            <a:t>FILL INS)</a:t>
          </a:r>
          <a:endParaRPr lang="en-US" sz="2000" b="1"/>
        </a:p>
      </xdr:txBody>
    </xdr:sp>
    <xdr:clientData/>
  </xdr:twoCellAnchor>
  <xdr:twoCellAnchor>
    <xdr:from>
      <xdr:col>22</xdr:col>
      <xdr:colOff>123825</xdr:colOff>
      <xdr:row>4</xdr:row>
      <xdr:rowOff>0</xdr:rowOff>
    </xdr:from>
    <xdr:to>
      <xdr:col>24</xdr:col>
      <xdr:colOff>257175</xdr:colOff>
      <xdr:row>5</xdr:row>
      <xdr:rowOff>0</xdr:rowOff>
    </xdr:to>
    <xdr:sp macro="" textlink="">
      <xdr:nvSpPr>
        <xdr:cNvPr id="27" name="Rounded Rectangle 2">
          <a:hlinkClick r:id="rId5"/>
        </xdr:cNvPr>
        <xdr:cNvSpPr/>
      </xdr:nvSpPr>
      <xdr:spPr>
        <a:xfrm>
          <a:off x="13630275" y="876300"/>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twoCellAnchor>
    <xdr:from>
      <xdr:col>22</xdr:col>
      <xdr:colOff>114300</xdr:colOff>
      <xdr:row>5</xdr:row>
      <xdr:rowOff>57150</xdr:rowOff>
    </xdr:from>
    <xdr:to>
      <xdr:col>24</xdr:col>
      <xdr:colOff>257175</xdr:colOff>
      <xdr:row>6</xdr:row>
      <xdr:rowOff>66675</xdr:rowOff>
    </xdr:to>
    <xdr:sp macro="" textlink="">
      <xdr:nvSpPr>
        <xdr:cNvPr id="28" name="Rounded Rectangle 3">
          <a:hlinkClick r:id="rId6"/>
        </xdr:cNvPr>
        <xdr:cNvSpPr/>
      </xdr:nvSpPr>
      <xdr:spPr>
        <a:xfrm>
          <a:off x="13620750" y="1123950"/>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22</xdr:col>
      <xdr:colOff>190500</xdr:colOff>
      <xdr:row>16</xdr:row>
      <xdr:rowOff>95250</xdr:rowOff>
    </xdr:from>
    <xdr:to>
      <xdr:col>24</xdr:col>
      <xdr:colOff>276225</xdr:colOff>
      <xdr:row>17</xdr:row>
      <xdr:rowOff>142875</xdr:rowOff>
    </xdr:to>
    <xdr:sp macro="" textlink="">
      <xdr:nvSpPr>
        <xdr:cNvPr id="29" name="Rounded Rectangle 6">
          <a:hlinkClick r:id="rId7"/>
        </xdr:cNvPr>
        <xdr:cNvSpPr/>
      </xdr:nvSpPr>
      <xdr:spPr>
        <a:xfrm>
          <a:off x="13696950" y="3257550"/>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22</xdr:col>
      <xdr:colOff>114300</xdr:colOff>
      <xdr:row>6</xdr:row>
      <xdr:rowOff>123825</xdr:rowOff>
    </xdr:from>
    <xdr:to>
      <xdr:col>24</xdr:col>
      <xdr:colOff>266700</xdr:colOff>
      <xdr:row>8</xdr:row>
      <xdr:rowOff>161925</xdr:rowOff>
    </xdr:to>
    <xdr:sp macro="" textlink="">
      <xdr:nvSpPr>
        <xdr:cNvPr id="30" name="Rounded Rectangle 17">
          <a:hlinkClick r:id="rId8"/>
        </xdr:cNvPr>
        <xdr:cNvSpPr/>
      </xdr:nvSpPr>
      <xdr:spPr>
        <a:xfrm>
          <a:off x="13620750" y="1381125"/>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22</xdr:col>
      <xdr:colOff>152400</xdr:colOff>
      <xdr:row>10</xdr:row>
      <xdr:rowOff>104775</xdr:rowOff>
    </xdr:from>
    <xdr:to>
      <xdr:col>24</xdr:col>
      <xdr:colOff>266700</xdr:colOff>
      <xdr:row>11</xdr:row>
      <xdr:rowOff>114300</xdr:rowOff>
    </xdr:to>
    <xdr:sp macro="" textlink="">
      <xdr:nvSpPr>
        <xdr:cNvPr id="31" name="Rounded Rectangle 2">
          <a:hlinkClick r:id="rId9"/>
        </xdr:cNvPr>
        <xdr:cNvSpPr/>
      </xdr:nvSpPr>
      <xdr:spPr>
        <a:xfrm>
          <a:off x="13658850" y="2124075"/>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22</xdr:col>
      <xdr:colOff>171450</xdr:colOff>
      <xdr:row>11</xdr:row>
      <xdr:rowOff>161925</xdr:rowOff>
    </xdr:from>
    <xdr:to>
      <xdr:col>24</xdr:col>
      <xdr:colOff>266700</xdr:colOff>
      <xdr:row>12</xdr:row>
      <xdr:rowOff>171450</xdr:rowOff>
    </xdr:to>
    <xdr:sp macro="" textlink="">
      <xdr:nvSpPr>
        <xdr:cNvPr id="32" name="Rounded Rectangle 2">
          <a:hlinkClick r:id="rId10"/>
        </xdr:cNvPr>
        <xdr:cNvSpPr/>
      </xdr:nvSpPr>
      <xdr:spPr>
        <a:xfrm>
          <a:off x="13677900" y="2371725"/>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22</xdr:col>
      <xdr:colOff>171450</xdr:colOff>
      <xdr:row>13</xdr:row>
      <xdr:rowOff>38100</xdr:rowOff>
    </xdr:from>
    <xdr:to>
      <xdr:col>24</xdr:col>
      <xdr:colOff>266700</xdr:colOff>
      <xdr:row>14</xdr:row>
      <xdr:rowOff>85725</xdr:rowOff>
    </xdr:to>
    <xdr:sp macro="" textlink="">
      <xdr:nvSpPr>
        <xdr:cNvPr id="33" name="Rounded Rectangle 2">
          <a:hlinkClick r:id="rId11"/>
        </xdr:cNvPr>
        <xdr:cNvSpPr/>
      </xdr:nvSpPr>
      <xdr:spPr>
        <a:xfrm>
          <a:off x="13677900" y="2628900"/>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22</xdr:col>
      <xdr:colOff>180975</xdr:colOff>
      <xdr:row>14</xdr:row>
      <xdr:rowOff>142875</xdr:rowOff>
    </xdr:from>
    <xdr:to>
      <xdr:col>24</xdr:col>
      <xdr:colOff>266700</xdr:colOff>
      <xdr:row>16</xdr:row>
      <xdr:rowOff>38100</xdr:rowOff>
    </xdr:to>
    <xdr:sp macro="" textlink="">
      <xdr:nvSpPr>
        <xdr:cNvPr id="34" name="Rounded Rectangle 3">
          <a:hlinkClick r:id="rId12"/>
        </xdr:cNvPr>
        <xdr:cNvSpPr/>
      </xdr:nvSpPr>
      <xdr:spPr>
        <a:xfrm>
          <a:off x="13687425" y="2924175"/>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22</xdr:col>
      <xdr:colOff>95250</xdr:colOff>
      <xdr:row>1</xdr:row>
      <xdr:rowOff>47625</xdr:rowOff>
    </xdr:from>
    <xdr:to>
      <xdr:col>24</xdr:col>
      <xdr:colOff>247650</xdr:colOff>
      <xdr:row>2</xdr:row>
      <xdr:rowOff>66675</xdr:rowOff>
    </xdr:to>
    <xdr:sp macro="" textlink="">
      <xdr:nvSpPr>
        <xdr:cNvPr id="35" name="Rounded Rectangle 3">
          <a:hlinkClick r:id="rId13"/>
        </xdr:cNvPr>
        <xdr:cNvSpPr/>
      </xdr:nvSpPr>
      <xdr:spPr>
        <a:xfrm>
          <a:off x="13601700" y="352425"/>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22</xdr:col>
      <xdr:colOff>142875</xdr:colOff>
      <xdr:row>9</xdr:row>
      <xdr:rowOff>28575</xdr:rowOff>
    </xdr:from>
    <xdr:to>
      <xdr:col>24</xdr:col>
      <xdr:colOff>257175</xdr:colOff>
      <xdr:row>10</xdr:row>
      <xdr:rowOff>66675</xdr:rowOff>
    </xdr:to>
    <xdr:sp macro="" textlink="">
      <xdr:nvSpPr>
        <xdr:cNvPr id="36" name="Rounded Rectangle 2">
          <a:hlinkClick r:id="rId14"/>
        </xdr:cNvPr>
        <xdr:cNvSpPr/>
      </xdr:nvSpPr>
      <xdr:spPr>
        <a:xfrm>
          <a:off x="13649325" y="1857375"/>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22</xdr:col>
      <xdr:colOff>104775</xdr:colOff>
      <xdr:row>2</xdr:row>
      <xdr:rowOff>123825</xdr:rowOff>
    </xdr:from>
    <xdr:to>
      <xdr:col>24</xdr:col>
      <xdr:colOff>247650</xdr:colOff>
      <xdr:row>3</xdr:row>
      <xdr:rowOff>142875</xdr:rowOff>
    </xdr:to>
    <xdr:sp macro="" textlink="">
      <xdr:nvSpPr>
        <xdr:cNvPr id="37" name="Rounded Rectangle 3">
          <a:hlinkClick r:id="rId15"/>
        </xdr:cNvPr>
        <xdr:cNvSpPr/>
      </xdr:nvSpPr>
      <xdr:spPr>
        <a:xfrm>
          <a:off x="13611225" y="619125"/>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285750</xdr:colOff>
      <xdr:row>1</xdr:row>
      <xdr:rowOff>66675</xdr:rowOff>
    </xdr:to>
    <xdr:pic>
      <xdr:nvPicPr>
        <xdr:cNvPr id="3"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0"/>
          <a:ext cx="885825" cy="371475"/>
        </a:xfrm>
        <a:prstGeom prst="rect">
          <a:avLst/>
        </a:prstGeom>
        <a:ln>
          <a:noFill/>
        </a:ln>
      </xdr:spPr>
    </xdr:pic>
    <xdr:clientData/>
  </xdr:twoCellAnchor>
  <xdr:twoCellAnchor>
    <xdr:from>
      <xdr:col>6</xdr:col>
      <xdr:colOff>104775</xdr:colOff>
      <xdr:row>16</xdr:row>
      <xdr:rowOff>76200</xdr:rowOff>
    </xdr:from>
    <xdr:to>
      <xdr:col>9</xdr:col>
      <xdr:colOff>38100</xdr:colOff>
      <xdr:row>21</xdr:row>
      <xdr:rowOff>9525</xdr:rowOff>
    </xdr:to>
    <xdr:grpSp>
      <xdr:nvGrpSpPr>
        <xdr:cNvPr id="5" name="Group 15"/>
        <xdr:cNvGrpSpPr/>
      </xdr:nvGrpSpPr>
      <xdr:grpSpPr>
        <a:xfrm>
          <a:off x="3762375" y="3238500"/>
          <a:ext cx="1762125" cy="885825"/>
          <a:chOff x="8448675" y="3810000"/>
          <a:chExt cx="1162050" cy="885824"/>
        </a:xfrm>
      </xdr:grpSpPr>
      <xdr:sp macro="" textlink="">
        <xdr:nvSpPr>
          <xdr:cNvPr id="6" name="TextBox 16"/>
          <xdr:cNvSpPr txBox="1"/>
        </xdr:nvSpPr>
        <xdr:spPr>
          <a:xfrm>
            <a:off x="8648838" y="3810000"/>
            <a:ext cx="961887" cy="762030"/>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rgbClr val="FF0000"/>
                </a:solidFill>
                <a:effectLst/>
                <a:latin typeface="+mn-lt"/>
                <a:ea typeface="+mn-ea"/>
                <a:cs typeface="+mn-cs"/>
              </a:rPr>
              <a:t>click to see drop down list of sizes</a:t>
            </a:r>
            <a:endParaRPr lang="en-US">
              <a:ln>
                <a:noFill/>
              </a:ln>
              <a:solidFill>
                <a:srgbClr val="FF0000"/>
              </a:solidFill>
              <a:effectLst/>
            </a:endParaRPr>
          </a:p>
        </xdr:txBody>
      </xdr:sp>
      <xdr:cxnSp macro="">
        <xdr:nvCxnSpPr>
          <xdr:cNvPr id="7" name="Curved Connector 17"/>
          <xdr:cNvCxnSpPr>
            <a:stCxn id="6" idx="1"/>
          </xdr:cNvCxnSpPr>
        </xdr:nvCxnSpPr>
        <xdr:spPr>
          <a:xfrm rot="10800000" flipV="1">
            <a:off x="8448675" y="4190904"/>
            <a:ext cx="200163" cy="504920"/>
          </a:xfrm>
          <a:prstGeom prst="curvedConnector2">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638175</xdr:colOff>
      <xdr:row>5</xdr:row>
      <xdr:rowOff>66675</xdr:rowOff>
    </xdr:from>
    <xdr:to>
      <xdr:col>20</xdr:col>
      <xdr:colOff>104775</xdr:colOff>
      <xdr:row>6</xdr:row>
      <xdr:rowOff>76200</xdr:rowOff>
    </xdr:to>
    <xdr:sp macro="" textlink="">
      <xdr:nvSpPr>
        <xdr:cNvPr id="17" name="Rounded Rectangle 3">
          <a:hlinkClick r:id="rId2"/>
        </xdr:cNvPr>
        <xdr:cNvSpPr/>
      </xdr:nvSpPr>
      <xdr:spPr>
        <a:xfrm>
          <a:off x="11420475" y="1133475"/>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18</xdr:col>
      <xdr:colOff>38100</xdr:colOff>
      <xdr:row>16</xdr:row>
      <xdr:rowOff>104775</xdr:rowOff>
    </xdr:from>
    <xdr:to>
      <xdr:col>20</xdr:col>
      <xdr:colOff>123825</xdr:colOff>
      <xdr:row>17</xdr:row>
      <xdr:rowOff>152400</xdr:rowOff>
    </xdr:to>
    <xdr:sp macro="" textlink="">
      <xdr:nvSpPr>
        <xdr:cNvPr id="18" name="Rounded Rectangle 6">
          <a:hlinkClick r:id="rId3"/>
        </xdr:cNvPr>
        <xdr:cNvSpPr/>
      </xdr:nvSpPr>
      <xdr:spPr>
        <a:xfrm>
          <a:off x="11496675" y="326707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17</xdr:col>
      <xdr:colOff>638175</xdr:colOff>
      <xdr:row>6</xdr:row>
      <xdr:rowOff>133350</xdr:rowOff>
    </xdr:from>
    <xdr:to>
      <xdr:col>20</xdr:col>
      <xdr:colOff>114300</xdr:colOff>
      <xdr:row>8</xdr:row>
      <xdr:rowOff>171450</xdr:rowOff>
    </xdr:to>
    <xdr:sp macro="" textlink="">
      <xdr:nvSpPr>
        <xdr:cNvPr id="19" name="Rounded Rectangle 17">
          <a:hlinkClick r:id="rId4"/>
        </xdr:cNvPr>
        <xdr:cNvSpPr/>
      </xdr:nvSpPr>
      <xdr:spPr>
        <a:xfrm>
          <a:off x="11420475" y="1390650"/>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17</xdr:col>
      <xdr:colOff>676275</xdr:colOff>
      <xdr:row>10</xdr:row>
      <xdr:rowOff>114300</xdr:rowOff>
    </xdr:from>
    <xdr:to>
      <xdr:col>20</xdr:col>
      <xdr:colOff>114300</xdr:colOff>
      <xdr:row>11</xdr:row>
      <xdr:rowOff>123825</xdr:rowOff>
    </xdr:to>
    <xdr:sp macro="" textlink="">
      <xdr:nvSpPr>
        <xdr:cNvPr id="20" name="Rounded Rectangle 2">
          <a:hlinkClick r:id="rId5"/>
        </xdr:cNvPr>
        <xdr:cNvSpPr/>
      </xdr:nvSpPr>
      <xdr:spPr>
        <a:xfrm>
          <a:off x="11458575" y="213360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18</xdr:col>
      <xdr:colOff>19050</xdr:colOff>
      <xdr:row>11</xdr:row>
      <xdr:rowOff>171450</xdr:rowOff>
    </xdr:from>
    <xdr:to>
      <xdr:col>20</xdr:col>
      <xdr:colOff>114300</xdr:colOff>
      <xdr:row>12</xdr:row>
      <xdr:rowOff>180975</xdr:rowOff>
    </xdr:to>
    <xdr:sp macro="" textlink="">
      <xdr:nvSpPr>
        <xdr:cNvPr id="21" name="Rounded Rectangle 2">
          <a:hlinkClick r:id="rId6"/>
        </xdr:cNvPr>
        <xdr:cNvSpPr/>
      </xdr:nvSpPr>
      <xdr:spPr>
        <a:xfrm>
          <a:off x="11477625" y="238125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18</xdr:col>
      <xdr:colOff>19050</xdr:colOff>
      <xdr:row>13</xdr:row>
      <xdr:rowOff>47625</xdr:rowOff>
    </xdr:from>
    <xdr:to>
      <xdr:col>20</xdr:col>
      <xdr:colOff>114300</xdr:colOff>
      <xdr:row>14</xdr:row>
      <xdr:rowOff>95250</xdr:rowOff>
    </xdr:to>
    <xdr:sp macro="" textlink="">
      <xdr:nvSpPr>
        <xdr:cNvPr id="22" name="Rounded Rectangle 2">
          <a:hlinkClick r:id="rId7"/>
        </xdr:cNvPr>
        <xdr:cNvSpPr/>
      </xdr:nvSpPr>
      <xdr:spPr>
        <a:xfrm>
          <a:off x="11477625" y="263842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18</xdr:col>
      <xdr:colOff>28575</xdr:colOff>
      <xdr:row>14</xdr:row>
      <xdr:rowOff>152400</xdr:rowOff>
    </xdr:from>
    <xdr:to>
      <xdr:col>20</xdr:col>
      <xdr:colOff>114300</xdr:colOff>
      <xdr:row>16</xdr:row>
      <xdr:rowOff>47625</xdr:rowOff>
    </xdr:to>
    <xdr:sp macro="" textlink="">
      <xdr:nvSpPr>
        <xdr:cNvPr id="23" name="Rounded Rectangle 3">
          <a:hlinkClick r:id="rId8"/>
        </xdr:cNvPr>
        <xdr:cNvSpPr/>
      </xdr:nvSpPr>
      <xdr:spPr>
        <a:xfrm>
          <a:off x="11487150" y="293370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17</xdr:col>
      <xdr:colOff>619125</xdr:colOff>
      <xdr:row>1</xdr:row>
      <xdr:rowOff>57150</xdr:rowOff>
    </xdr:from>
    <xdr:to>
      <xdr:col>20</xdr:col>
      <xdr:colOff>95250</xdr:colOff>
      <xdr:row>2</xdr:row>
      <xdr:rowOff>76200</xdr:rowOff>
    </xdr:to>
    <xdr:sp macro="" textlink="">
      <xdr:nvSpPr>
        <xdr:cNvPr id="24" name="Rounded Rectangle 3">
          <a:hlinkClick r:id="rId9"/>
        </xdr:cNvPr>
        <xdr:cNvSpPr/>
      </xdr:nvSpPr>
      <xdr:spPr>
        <a:xfrm>
          <a:off x="11401425" y="361950"/>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17</xdr:col>
      <xdr:colOff>666750</xdr:colOff>
      <xdr:row>9</xdr:row>
      <xdr:rowOff>38100</xdr:rowOff>
    </xdr:from>
    <xdr:to>
      <xdr:col>20</xdr:col>
      <xdr:colOff>104775</xdr:colOff>
      <xdr:row>10</xdr:row>
      <xdr:rowOff>76200</xdr:rowOff>
    </xdr:to>
    <xdr:sp macro="" textlink="">
      <xdr:nvSpPr>
        <xdr:cNvPr id="25" name="Rounded Rectangle 2">
          <a:hlinkClick r:id="rId10"/>
        </xdr:cNvPr>
        <xdr:cNvSpPr/>
      </xdr:nvSpPr>
      <xdr:spPr>
        <a:xfrm>
          <a:off x="11449050" y="1866900"/>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17</xdr:col>
      <xdr:colOff>628650</xdr:colOff>
      <xdr:row>2</xdr:row>
      <xdr:rowOff>114300</xdr:rowOff>
    </xdr:from>
    <xdr:to>
      <xdr:col>20</xdr:col>
      <xdr:colOff>95250</xdr:colOff>
      <xdr:row>3</xdr:row>
      <xdr:rowOff>142875</xdr:rowOff>
    </xdr:to>
    <xdr:sp macro="" textlink="">
      <xdr:nvSpPr>
        <xdr:cNvPr id="27" name="Rounded Rectangle 2">
          <a:hlinkClick r:id="rId11"/>
        </xdr:cNvPr>
        <xdr:cNvSpPr/>
      </xdr:nvSpPr>
      <xdr:spPr>
        <a:xfrm>
          <a:off x="11410950" y="60960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17</xdr:col>
      <xdr:colOff>609600</xdr:colOff>
      <xdr:row>4</xdr:row>
      <xdr:rowOff>0</xdr:rowOff>
    </xdr:from>
    <xdr:to>
      <xdr:col>20</xdr:col>
      <xdr:colOff>66675</xdr:colOff>
      <xdr:row>5</xdr:row>
      <xdr:rowOff>0</xdr:rowOff>
    </xdr:to>
    <xdr:sp macro="" textlink="">
      <xdr:nvSpPr>
        <xdr:cNvPr id="28" name="Rounded Rectangle 2">
          <a:hlinkClick r:id="rId12"/>
        </xdr:cNvPr>
        <xdr:cNvSpPr/>
      </xdr:nvSpPr>
      <xdr:spPr>
        <a:xfrm>
          <a:off x="11391900" y="876300"/>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twoCellAnchor>
    <xdr:from>
      <xdr:col>15</xdr:col>
      <xdr:colOff>762000</xdr:colOff>
      <xdr:row>2</xdr:row>
      <xdr:rowOff>28575</xdr:rowOff>
    </xdr:from>
    <xdr:to>
      <xdr:col>17</xdr:col>
      <xdr:colOff>276225</xdr:colOff>
      <xdr:row>6</xdr:row>
      <xdr:rowOff>19050</xdr:rowOff>
    </xdr:to>
    <xdr:sp macro="" textlink="">
      <xdr:nvSpPr>
        <xdr:cNvPr id="26" name="TextBox 25"/>
        <xdr:cNvSpPr txBox="1"/>
      </xdr:nvSpPr>
      <xdr:spPr>
        <a:xfrm>
          <a:off x="10010775" y="523875"/>
          <a:ext cx="1047750" cy="752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900" b="1">
              <a:solidFill>
                <a:srgbClr val="FF0000"/>
              </a:solidFill>
              <a:effectLst/>
              <a:latin typeface="+mn-lt"/>
              <a:ea typeface="+mn-ea"/>
              <a:cs typeface="+mn-cs"/>
            </a:rPr>
            <a:t>PLEASE CLICK TO SEE DROP DOWN LIST AND SELECT PANT</a:t>
          </a:r>
          <a:r>
            <a:rPr lang="en-US" sz="900" b="1" baseline="0">
              <a:solidFill>
                <a:srgbClr val="FF0000"/>
              </a:solidFill>
              <a:effectLst/>
              <a:latin typeface="+mn-lt"/>
              <a:ea typeface="+mn-ea"/>
              <a:cs typeface="+mn-cs"/>
            </a:rPr>
            <a:t> </a:t>
          </a:r>
          <a:r>
            <a:rPr lang="en-US" sz="900" b="1">
              <a:solidFill>
                <a:srgbClr val="FF0000"/>
              </a:solidFill>
              <a:effectLst/>
              <a:latin typeface="+mn-lt"/>
              <a:ea typeface="+mn-ea"/>
              <a:cs typeface="+mn-cs"/>
            </a:rPr>
            <a:t>INFORMATION</a:t>
          </a:r>
          <a:endParaRPr lang="en-US" sz="900">
            <a:solidFill>
              <a:srgbClr val="FF0000"/>
            </a:solidFill>
            <a:effectLst/>
          </a:endParaRPr>
        </a:p>
      </xdr:txBody>
    </xdr:sp>
    <xdr:clientData/>
  </xdr:twoCellAnchor>
  <xdr:twoCellAnchor>
    <xdr:from>
      <xdr:col>15</xdr:col>
      <xdr:colOff>228600</xdr:colOff>
      <xdr:row>3</xdr:row>
      <xdr:rowOff>104775</xdr:rowOff>
    </xdr:from>
    <xdr:to>
      <xdr:col>15</xdr:col>
      <xdr:colOff>790575</xdr:colOff>
      <xdr:row>3</xdr:row>
      <xdr:rowOff>123825</xdr:rowOff>
    </xdr:to>
    <xdr:cxnSp macro="">
      <xdr:nvCxnSpPr>
        <xdr:cNvPr id="29" name="Straight Arrow Connector 28"/>
        <xdr:cNvCxnSpPr/>
      </xdr:nvCxnSpPr>
      <xdr:spPr>
        <a:xfrm flipH="1">
          <a:off x="9477375" y="790575"/>
          <a:ext cx="561975" cy="19050"/>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600075</xdr:colOff>
      <xdr:row>2</xdr:row>
      <xdr:rowOff>9525</xdr:rowOff>
    </xdr:from>
    <xdr:to>
      <xdr:col>18</xdr:col>
      <xdr:colOff>38100</xdr:colOff>
      <xdr:row>7</xdr:row>
      <xdr:rowOff>38100</xdr:rowOff>
    </xdr:to>
    <xdr:grpSp>
      <xdr:nvGrpSpPr>
        <xdr:cNvPr id="9" name="Group 8"/>
        <xdr:cNvGrpSpPr/>
      </xdr:nvGrpSpPr>
      <xdr:grpSpPr>
        <a:xfrm>
          <a:off x="9134475" y="504825"/>
          <a:ext cx="1762125" cy="981075"/>
          <a:chOff x="9505950" y="3352800"/>
          <a:chExt cx="1733550" cy="666750"/>
        </a:xfrm>
      </xdr:grpSpPr>
      <xdr:grpSp>
        <xdr:nvGrpSpPr>
          <xdr:cNvPr id="10" name="Group 9"/>
          <xdr:cNvGrpSpPr/>
        </xdr:nvGrpSpPr>
        <xdr:grpSpPr>
          <a:xfrm>
            <a:off x="9505950" y="3352800"/>
            <a:ext cx="1733550" cy="666750"/>
            <a:chOff x="9515475" y="3352800"/>
            <a:chExt cx="1733550" cy="666750"/>
          </a:xfrm>
        </xdr:grpSpPr>
        <xdr:sp macro="" textlink="">
          <xdr:nvSpPr>
            <xdr:cNvPr id="12" name="TextBox 11"/>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3" name="Straight Arrow Connector 12"/>
            <xdr:cNvCxnSpPr/>
          </xdr:nvCxnSpPr>
          <xdr:spPr>
            <a:xfrm flipH="1">
              <a:off x="9515475" y="3371802"/>
              <a:ext cx="190691" cy="152352"/>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 name="Straight Arrow Connector 10"/>
          <xdr:cNvCxnSpPr/>
        </xdr:nvCxnSpPr>
        <xdr:spPr>
          <a:xfrm flipH="1">
            <a:off x="9515485" y="3755184"/>
            <a:ext cx="171621" cy="114348"/>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9525</xdr:colOff>
      <xdr:row>0</xdr:row>
      <xdr:rowOff>0</xdr:rowOff>
    </xdr:from>
    <xdr:to>
      <xdr:col>1</xdr:col>
      <xdr:colOff>285750</xdr:colOff>
      <xdr:row>1</xdr:row>
      <xdr:rowOff>66675</xdr:rowOff>
    </xdr:to>
    <xdr:pic>
      <xdr:nvPicPr>
        <xdr:cNvPr id="14"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0"/>
          <a:ext cx="885825" cy="371475"/>
        </a:xfrm>
        <a:prstGeom prst="rect">
          <a:avLst/>
        </a:prstGeom>
        <a:ln>
          <a:noFill/>
        </a:ln>
      </xdr:spPr>
    </xdr:pic>
    <xdr:clientData/>
  </xdr:twoCellAnchor>
  <xdr:twoCellAnchor>
    <xdr:from>
      <xdr:col>14</xdr:col>
      <xdr:colOff>600075</xdr:colOff>
      <xdr:row>5</xdr:row>
      <xdr:rowOff>171450</xdr:rowOff>
    </xdr:from>
    <xdr:to>
      <xdr:col>15</xdr:col>
      <xdr:colOff>161925</xdr:colOff>
      <xdr:row>6</xdr:row>
      <xdr:rowOff>152400</xdr:rowOff>
    </xdr:to>
    <xdr:cxnSp macro="">
      <xdr:nvCxnSpPr>
        <xdr:cNvPr id="15" name="Straight Arrow Connector 14"/>
        <xdr:cNvCxnSpPr/>
      </xdr:nvCxnSpPr>
      <xdr:spPr>
        <a:xfrm flipH="1">
          <a:off x="9134475" y="1238250"/>
          <a:ext cx="171450" cy="171450"/>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352425</xdr:colOff>
      <xdr:row>16</xdr:row>
      <xdr:rowOff>66675</xdr:rowOff>
    </xdr:from>
    <xdr:to>
      <xdr:col>16</xdr:col>
      <xdr:colOff>295275</xdr:colOff>
      <xdr:row>20</xdr:row>
      <xdr:rowOff>190500</xdr:rowOff>
    </xdr:to>
    <xdr:grpSp>
      <xdr:nvGrpSpPr>
        <xdr:cNvPr id="16" name="Group 15"/>
        <xdr:cNvGrpSpPr/>
      </xdr:nvGrpSpPr>
      <xdr:grpSpPr>
        <a:xfrm>
          <a:off x="8886825" y="3228975"/>
          <a:ext cx="1162050" cy="885825"/>
          <a:chOff x="8448675" y="3810000"/>
          <a:chExt cx="1162050" cy="885824"/>
        </a:xfrm>
      </xdr:grpSpPr>
      <xdr:sp macro="" textlink="">
        <xdr:nvSpPr>
          <xdr:cNvPr id="17" name="TextBox 16"/>
          <xdr:cNvSpPr txBox="1"/>
        </xdr:nvSpPr>
        <xdr:spPr>
          <a:xfrm>
            <a:off x="8648838" y="3810000"/>
            <a:ext cx="961887" cy="762030"/>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rgbClr val="FF0000"/>
                </a:solidFill>
                <a:effectLst/>
                <a:latin typeface="+mn-lt"/>
                <a:ea typeface="+mn-ea"/>
                <a:cs typeface="+mn-cs"/>
              </a:rPr>
              <a:t>click to see drop down list of sizes</a:t>
            </a:r>
            <a:endParaRPr lang="en-US">
              <a:ln>
                <a:noFill/>
              </a:ln>
              <a:solidFill>
                <a:srgbClr val="FF0000"/>
              </a:solidFill>
              <a:effectLst/>
            </a:endParaRPr>
          </a:p>
        </xdr:txBody>
      </xdr:sp>
      <xdr:cxnSp macro="">
        <xdr:nvCxnSpPr>
          <xdr:cNvPr id="18" name="Curved Connector 17"/>
          <xdr:cNvCxnSpPr>
            <a:stCxn id="17" idx="1"/>
          </xdr:cNvCxnSpPr>
        </xdr:nvCxnSpPr>
        <xdr:spPr>
          <a:xfrm rot="10800000" flipV="1">
            <a:off x="8448675" y="4190904"/>
            <a:ext cx="200163" cy="504920"/>
          </a:xfrm>
          <a:prstGeom prst="curvedConnector2">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161925</xdr:colOff>
      <xdr:row>6</xdr:row>
      <xdr:rowOff>123825</xdr:rowOff>
    </xdr:from>
    <xdr:to>
      <xdr:col>20</xdr:col>
      <xdr:colOff>304800</xdr:colOff>
      <xdr:row>7</xdr:row>
      <xdr:rowOff>133350</xdr:rowOff>
    </xdr:to>
    <xdr:sp macro="" textlink="">
      <xdr:nvSpPr>
        <xdr:cNvPr id="22" name="Rounded Rectangle 3">
          <a:hlinkClick r:id="rId2"/>
        </xdr:cNvPr>
        <xdr:cNvSpPr/>
      </xdr:nvSpPr>
      <xdr:spPr>
        <a:xfrm>
          <a:off x="11020425" y="1381125"/>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18</xdr:col>
      <xdr:colOff>209550</xdr:colOff>
      <xdr:row>15</xdr:row>
      <xdr:rowOff>85725</xdr:rowOff>
    </xdr:from>
    <xdr:to>
      <xdr:col>20</xdr:col>
      <xdr:colOff>295275</xdr:colOff>
      <xdr:row>16</xdr:row>
      <xdr:rowOff>133350</xdr:rowOff>
    </xdr:to>
    <xdr:sp macro="" textlink="">
      <xdr:nvSpPr>
        <xdr:cNvPr id="23" name="Rounded Rectangle 6">
          <a:hlinkClick r:id="rId3"/>
        </xdr:cNvPr>
        <xdr:cNvSpPr/>
      </xdr:nvSpPr>
      <xdr:spPr>
        <a:xfrm>
          <a:off x="11068050" y="305752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18</xdr:col>
      <xdr:colOff>171450</xdr:colOff>
      <xdr:row>9</xdr:row>
      <xdr:rowOff>95250</xdr:rowOff>
    </xdr:from>
    <xdr:to>
      <xdr:col>20</xdr:col>
      <xdr:colOff>285750</xdr:colOff>
      <xdr:row>10</xdr:row>
      <xdr:rowOff>104775</xdr:rowOff>
    </xdr:to>
    <xdr:sp macro="" textlink="">
      <xdr:nvSpPr>
        <xdr:cNvPr id="25" name="Rounded Rectangle 2">
          <a:hlinkClick r:id="rId4"/>
        </xdr:cNvPr>
        <xdr:cNvSpPr/>
      </xdr:nvSpPr>
      <xdr:spPr>
        <a:xfrm>
          <a:off x="11029950" y="192405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18</xdr:col>
      <xdr:colOff>190500</xdr:colOff>
      <xdr:row>10</xdr:row>
      <xdr:rowOff>152400</xdr:rowOff>
    </xdr:from>
    <xdr:to>
      <xdr:col>20</xdr:col>
      <xdr:colOff>285750</xdr:colOff>
      <xdr:row>11</xdr:row>
      <xdr:rowOff>161925</xdr:rowOff>
    </xdr:to>
    <xdr:sp macro="" textlink="">
      <xdr:nvSpPr>
        <xdr:cNvPr id="26" name="Rounded Rectangle 2">
          <a:hlinkClick r:id="rId5"/>
        </xdr:cNvPr>
        <xdr:cNvSpPr/>
      </xdr:nvSpPr>
      <xdr:spPr>
        <a:xfrm>
          <a:off x="11049000" y="217170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18</xdr:col>
      <xdr:colOff>190500</xdr:colOff>
      <xdr:row>12</xdr:row>
      <xdr:rowOff>28575</xdr:rowOff>
    </xdr:from>
    <xdr:to>
      <xdr:col>20</xdr:col>
      <xdr:colOff>285750</xdr:colOff>
      <xdr:row>13</xdr:row>
      <xdr:rowOff>76200</xdr:rowOff>
    </xdr:to>
    <xdr:sp macro="" textlink="">
      <xdr:nvSpPr>
        <xdr:cNvPr id="27" name="Rounded Rectangle 2">
          <a:hlinkClick r:id="rId6"/>
        </xdr:cNvPr>
        <xdr:cNvSpPr/>
      </xdr:nvSpPr>
      <xdr:spPr>
        <a:xfrm>
          <a:off x="11049000" y="242887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18</xdr:col>
      <xdr:colOff>200025</xdr:colOff>
      <xdr:row>13</xdr:row>
      <xdr:rowOff>133350</xdr:rowOff>
    </xdr:from>
    <xdr:to>
      <xdr:col>20</xdr:col>
      <xdr:colOff>285750</xdr:colOff>
      <xdr:row>15</xdr:row>
      <xdr:rowOff>28575</xdr:rowOff>
    </xdr:to>
    <xdr:sp macro="" textlink="">
      <xdr:nvSpPr>
        <xdr:cNvPr id="28" name="Rounded Rectangle 3">
          <a:hlinkClick r:id="rId7"/>
        </xdr:cNvPr>
        <xdr:cNvSpPr/>
      </xdr:nvSpPr>
      <xdr:spPr>
        <a:xfrm>
          <a:off x="11058525" y="272415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18</xdr:col>
      <xdr:colOff>133350</xdr:colOff>
      <xdr:row>1</xdr:row>
      <xdr:rowOff>57150</xdr:rowOff>
    </xdr:from>
    <xdr:to>
      <xdr:col>20</xdr:col>
      <xdr:colOff>285750</xdr:colOff>
      <xdr:row>2</xdr:row>
      <xdr:rowOff>76200</xdr:rowOff>
    </xdr:to>
    <xdr:sp macro="" textlink="">
      <xdr:nvSpPr>
        <xdr:cNvPr id="29" name="Rounded Rectangle 3">
          <a:hlinkClick r:id="rId8"/>
        </xdr:cNvPr>
        <xdr:cNvSpPr/>
      </xdr:nvSpPr>
      <xdr:spPr>
        <a:xfrm>
          <a:off x="10991850" y="361950"/>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18</xdr:col>
      <xdr:colOff>161925</xdr:colOff>
      <xdr:row>8</xdr:row>
      <xdr:rowOff>19050</xdr:rowOff>
    </xdr:from>
    <xdr:to>
      <xdr:col>20</xdr:col>
      <xdr:colOff>276225</xdr:colOff>
      <xdr:row>9</xdr:row>
      <xdr:rowOff>57150</xdr:rowOff>
    </xdr:to>
    <xdr:sp macro="" textlink="">
      <xdr:nvSpPr>
        <xdr:cNvPr id="30" name="Rounded Rectangle 2">
          <a:hlinkClick r:id="rId9"/>
        </xdr:cNvPr>
        <xdr:cNvSpPr/>
      </xdr:nvSpPr>
      <xdr:spPr>
        <a:xfrm>
          <a:off x="11020425" y="1657350"/>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18</xdr:col>
      <xdr:colOff>142875</xdr:colOff>
      <xdr:row>4</xdr:row>
      <xdr:rowOff>0</xdr:rowOff>
    </xdr:from>
    <xdr:to>
      <xdr:col>20</xdr:col>
      <xdr:colOff>285750</xdr:colOff>
      <xdr:row>5</xdr:row>
      <xdr:rowOff>19050</xdr:rowOff>
    </xdr:to>
    <xdr:sp macro="" textlink="">
      <xdr:nvSpPr>
        <xdr:cNvPr id="31" name="Rounded Rectangle 3">
          <a:hlinkClick r:id="rId10"/>
        </xdr:cNvPr>
        <xdr:cNvSpPr/>
      </xdr:nvSpPr>
      <xdr:spPr>
        <a:xfrm>
          <a:off x="11001375" y="876300"/>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18</xdr:col>
      <xdr:colOff>142875</xdr:colOff>
      <xdr:row>2</xdr:row>
      <xdr:rowOff>114300</xdr:rowOff>
    </xdr:from>
    <xdr:to>
      <xdr:col>20</xdr:col>
      <xdr:colOff>285750</xdr:colOff>
      <xdr:row>3</xdr:row>
      <xdr:rowOff>142875</xdr:rowOff>
    </xdr:to>
    <xdr:sp macro="" textlink="">
      <xdr:nvSpPr>
        <xdr:cNvPr id="32" name="Rounded Rectangle 2">
          <a:hlinkClick r:id="rId11"/>
        </xdr:cNvPr>
        <xdr:cNvSpPr/>
      </xdr:nvSpPr>
      <xdr:spPr>
        <a:xfrm>
          <a:off x="11001375" y="60960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18</xdr:col>
      <xdr:colOff>161925</xdr:colOff>
      <xdr:row>5</xdr:row>
      <xdr:rowOff>76200</xdr:rowOff>
    </xdr:from>
    <xdr:to>
      <xdr:col>20</xdr:col>
      <xdr:colOff>295275</xdr:colOff>
      <xdr:row>6</xdr:row>
      <xdr:rowOff>76200</xdr:rowOff>
    </xdr:to>
    <xdr:sp macro="" textlink="">
      <xdr:nvSpPr>
        <xdr:cNvPr id="33" name="Rounded Rectangle 2">
          <a:hlinkClick r:id="rId12"/>
        </xdr:cNvPr>
        <xdr:cNvSpPr/>
      </xdr:nvSpPr>
      <xdr:spPr>
        <a:xfrm>
          <a:off x="11020425" y="1143000"/>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285750</xdr:colOff>
      <xdr:row>1</xdr:row>
      <xdr:rowOff>66675</xdr:rowOff>
    </xdr:to>
    <xdr:pic>
      <xdr:nvPicPr>
        <xdr:cNvPr id="7"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0"/>
          <a:ext cx="885825" cy="371475"/>
        </a:xfrm>
        <a:prstGeom prst="rect">
          <a:avLst/>
        </a:prstGeom>
        <a:ln>
          <a:noFill/>
        </a:ln>
      </xdr:spPr>
    </xdr:pic>
    <xdr:clientData/>
  </xdr:twoCellAnchor>
  <xdr:twoCellAnchor>
    <xdr:from>
      <xdr:col>14</xdr:col>
      <xdr:colOff>352425</xdr:colOff>
      <xdr:row>16</xdr:row>
      <xdr:rowOff>66675</xdr:rowOff>
    </xdr:from>
    <xdr:to>
      <xdr:col>16</xdr:col>
      <xdr:colOff>295275</xdr:colOff>
      <xdr:row>20</xdr:row>
      <xdr:rowOff>190500</xdr:rowOff>
    </xdr:to>
    <xdr:grpSp>
      <xdr:nvGrpSpPr>
        <xdr:cNvPr id="9" name="Group 15"/>
        <xdr:cNvGrpSpPr/>
      </xdr:nvGrpSpPr>
      <xdr:grpSpPr>
        <a:xfrm>
          <a:off x="8886825" y="3228975"/>
          <a:ext cx="1162050" cy="885825"/>
          <a:chOff x="8448675" y="3810000"/>
          <a:chExt cx="1162050" cy="885824"/>
        </a:xfrm>
      </xdr:grpSpPr>
      <xdr:sp macro="" textlink="">
        <xdr:nvSpPr>
          <xdr:cNvPr id="10" name="TextBox 16"/>
          <xdr:cNvSpPr txBox="1"/>
        </xdr:nvSpPr>
        <xdr:spPr>
          <a:xfrm>
            <a:off x="8648838" y="3810000"/>
            <a:ext cx="961887" cy="762030"/>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rgbClr val="FF0000"/>
                </a:solidFill>
                <a:effectLst/>
                <a:latin typeface="+mn-lt"/>
                <a:ea typeface="+mn-ea"/>
                <a:cs typeface="+mn-cs"/>
              </a:rPr>
              <a:t>click to see drop down list of sizes</a:t>
            </a:r>
            <a:endParaRPr lang="en-US">
              <a:ln>
                <a:noFill/>
              </a:ln>
              <a:solidFill>
                <a:srgbClr val="FF0000"/>
              </a:solidFill>
              <a:effectLst/>
            </a:endParaRPr>
          </a:p>
        </xdr:txBody>
      </xdr:sp>
      <xdr:cxnSp macro="">
        <xdr:nvCxnSpPr>
          <xdr:cNvPr id="11" name="Curved Connector 17"/>
          <xdr:cNvCxnSpPr>
            <a:stCxn id="10" idx="1"/>
          </xdr:cNvCxnSpPr>
        </xdr:nvCxnSpPr>
        <xdr:spPr>
          <a:xfrm rot="10800000" flipV="1">
            <a:off x="8448675" y="4190904"/>
            <a:ext cx="200163" cy="504920"/>
          </a:xfrm>
          <a:prstGeom prst="curvedConnector2">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114300</xdr:colOff>
      <xdr:row>6</xdr:row>
      <xdr:rowOff>123825</xdr:rowOff>
    </xdr:from>
    <xdr:to>
      <xdr:col>20</xdr:col>
      <xdr:colOff>257175</xdr:colOff>
      <xdr:row>7</xdr:row>
      <xdr:rowOff>133350</xdr:rowOff>
    </xdr:to>
    <xdr:sp macro="" textlink="">
      <xdr:nvSpPr>
        <xdr:cNvPr id="22" name="Rounded Rectangle 3">
          <a:hlinkClick r:id="rId2"/>
        </xdr:cNvPr>
        <xdr:cNvSpPr/>
      </xdr:nvSpPr>
      <xdr:spPr>
        <a:xfrm>
          <a:off x="10972800" y="1381125"/>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18</xdr:col>
      <xdr:colOff>171450</xdr:colOff>
      <xdr:row>16</xdr:row>
      <xdr:rowOff>85725</xdr:rowOff>
    </xdr:from>
    <xdr:to>
      <xdr:col>20</xdr:col>
      <xdr:colOff>257175</xdr:colOff>
      <xdr:row>17</xdr:row>
      <xdr:rowOff>133350</xdr:rowOff>
    </xdr:to>
    <xdr:sp macro="" textlink="">
      <xdr:nvSpPr>
        <xdr:cNvPr id="23" name="Rounded Rectangle 6">
          <a:hlinkClick r:id="rId3"/>
        </xdr:cNvPr>
        <xdr:cNvSpPr/>
      </xdr:nvSpPr>
      <xdr:spPr>
        <a:xfrm>
          <a:off x="11029950" y="324802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18</xdr:col>
      <xdr:colOff>114300</xdr:colOff>
      <xdr:row>8</xdr:row>
      <xdr:rowOff>0</xdr:rowOff>
    </xdr:from>
    <xdr:to>
      <xdr:col>20</xdr:col>
      <xdr:colOff>266700</xdr:colOff>
      <xdr:row>10</xdr:row>
      <xdr:rowOff>38100</xdr:rowOff>
    </xdr:to>
    <xdr:sp macro="" textlink="">
      <xdr:nvSpPr>
        <xdr:cNvPr id="24" name="Rounded Rectangle 17">
          <a:hlinkClick r:id="rId4"/>
        </xdr:cNvPr>
        <xdr:cNvSpPr/>
      </xdr:nvSpPr>
      <xdr:spPr>
        <a:xfrm>
          <a:off x="10972800" y="1638300"/>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18</xdr:col>
      <xdr:colOff>133350</xdr:colOff>
      <xdr:row>10</xdr:row>
      <xdr:rowOff>95250</xdr:rowOff>
    </xdr:from>
    <xdr:to>
      <xdr:col>20</xdr:col>
      <xdr:colOff>247650</xdr:colOff>
      <xdr:row>11</xdr:row>
      <xdr:rowOff>104775</xdr:rowOff>
    </xdr:to>
    <xdr:sp macro="" textlink="">
      <xdr:nvSpPr>
        <xdr:cNvPr id="25" name="Rounded Rectangle 2">
          <a:hlinkClick r:id="rId5"/>
        </xdr:cNvPr>
        <xdr:cNvSpPr/>
      </xdr:nvSpPr>
      <xdr:spPr>
        <a:xfrm>
          <a:off x="10991850" y="211455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18</xdr:col>
      <xdr:colOff>152400</xdr:colOff>
      <xdr:row>11</xdr:row>
      <xdr:rowOff>152400</xdr:rowOff>
    </xdr:from>
    <xdr:to>
      <xdr:col>20</xdr:col>
      <xdr:colOff>247650</xdr:colOff>
      <xdr:row>12</xdr:row>
      <xdr:rowOff>161925</xdr:rowOff>
    </xdr:to>
    <xdr:sp macro="" textlink="">
      <xdr:nvSpPr>
        <xdr:cNvPr id="26" name="Rounded Rectangle 2">
          <a:hlinkClick r:id="rId6"/>
        </xdr:cNvPr>
        <xdr:cNvSpPr/>
      </xdr:nvSpPr>
      <xdr:spPr>
        <a:xfrm>
          <a:off x="11010900" y="236220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18</xdr:col>
      <xdr:colOff>152400</xdr:colOff>
      <xdr:row>13</xdr:row>
      <xdr:rowOff>28575</xdr:rowOff>
    </xdr:from>
    <xdr:to>
      <xdr:col>20</xdr:col>
      <xdr:colOff>247650</xdr:colOff>
      <xdr:row>14</xdr:row>
      <xdr:rowOff>76200</xdr:rowOff>
    </xdr:to>
    <xdr:sp macro="" textlink="">
      <xdr:nvSpPr>
        <xdr:cNvPr id="27" name="Rounded Rectangle 2">
          <a:hlinkClick r:id="rId7"/>
        </xdr:cNvPr>
        <xdr:cNvSpPr/>
      </xdr:nvSpPr>
      <xdr:spPr>
        <a:xfrm>
          <a:off x="11010900" y="261937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18</xdr:col>
      <xdr:colOff>161925</xdr:colOff>
      <xdr:row>14</xdr:row>
      <xdr:rowOff>133350</xdr:rowOff>
    </xdr:from>
    <xdr:to>
      <xdr:col>20</xdr:col>
      <xdr:colOff>247650</xdr:colOff>
      <xdr:row>16</xdr:row>
      <xdr:rowOff>28575</xdr:rowOff>
    </xdr:to>
    <xdr:sp macro="" textlink="">
      <xdr:nvSpPr>
        <xdr:cNvPr id="28" name="Rounded Rectangle 3">
          <a:hlinkClick r:id="rId8"/>
        </xdr:cNvPr>
        <xdr:cNvSpPr/>
      </xdr:nvSpPr>
      <xdr:spPr>
        <a:xfrm>
          <a:off x="11020425" y="291465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18</xdr:col>
      <xdr:colOff>76200</xdr:colOff>
      <xdr:row>1</xdr:row>
      <xdr:rowOff>38100</xdr:rowOff>
    </xdr:from>
    <xdr:to>
      <xdr:col>20</xdr:col>
      <xdr:colOff>228600</xdr:colOff>
      <xdr:row>2</xdr:row>
      <xdr:rowOff>57150</xdr:rowOff>
    </xdr:to>
    <xdr:sp macro="" textlink="">
      <xdr:nvSpPr>
        <xdr:cNvPr id="29" name="Rounded Rectangle 3">
          <a:hlinkClick r:id="rId9"/>
        </xdr:cNvPr>
        <xdr:cNvSpPr/>
      </xdr:nvSpPr>
      <xdr:spPr>
        <a:xfrm>
          <a:off x="10934700" y="342900"/>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18</xdr:col>
      <xdr:colOff>85725</xdr:colOff>
      <xdr:row>3</xdr:row>
      <xdr:rowOff>171450</xdr:rowOff>
    </xdr:from>
    <xdr:to>
      <xdr:col>20</xdr:col>
      <xdr:colOff>228600</xdr:colOff>
      <xdr:row>4</xdr:row>
      <xdr:rowOff>190500</xdr:rowOff>
    </xdr:to>
    <xdr:sp macro="" textlink="">
      <xdr:nvSpPr>
        <xdr:cNvPr id="31" name="Rounded Rectangle 3">
          <a:hlinkClick r:id="rId10"/>
        </xdr:cNvPr>
        <xdr:cNvSpPr/>
      </xdr:nvSpPr>
      <xdr:spPr>
        <a:xfrm>
          <a:off x="10944225" y="857250"/>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18</xdr:col>
      <xdr:colOff>85725</xdr:colOff>
      <xdr:row>2</xdr:row>
      <xdr:rowOff>95250</xdr:rowOff>
    </xdr:from>
    <xdr:to>
      <xdr:col>20</xdr:col>
      <xdr:colOff>228600</xdr:colOff>
      <xdr:row>3</xdr:row>
      <xdr:rowOff>123825</xdr:rowOff>
    </xdr:to>
    <xdr:sp macro="" textlink="">
      <xdr:nvSpPr>
        <xdr:cNvPr id="32" name="Rounded Rectangle 2">
          <a:hlinkClick r:id="rId11"/>
        </xdr:cNvPr>
        <xdr:cNvSpPr/>
      </xdr:nvSpPr>
      <xdr:spPr>
        <a:xfrm>
          <a:off x="10944225" y="59055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18</xdr:col>
      <xdr:colOff>95250</xdr:colOff>
      <xdr:row>5</xdr:row>
      <xdr:rowOff>57150</xdr:rowOff>
    </xdr:from>
    <xdr:to>
      <xdr:col>20</xdr:col>
      <xdr:colOff>228600</xdr:colOff>
      <xdr:row>6</xdr:row>
      <xdr:rowOff>57150</xdr:rowOff>
    </xdr:to>
    <xdr:sp macro="" textlink="">
      <xdr:nvSpPr>
        <xdr:cNvPr id="33" name="Rounded Rectangle 2">
          <a:hlinkClick r:id="rId12"/>
        </xdr:cNvPr>
        <xdr:cNvSpPr/>
      </xdr:nvSpPr>
      <xdr:spPr>
        <a:xfrm>
          <a:off x="10953750" y="1123950"/>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2</xdr:row>
      <xdr:rowOff>47625</xdr:rowOff>
    </xdr:from>
    <xdr:to>
      <xdr:col>17</xdr:col>
      <xdr:colOff>104775</xdr:colOff>
      <xdr:row>6</xdr:row>
      <xdr:rowOff>76200</xdr:rowOff>
    </xdr:to>
    <xdr:grpSp>
      <xdr:nvGrpSpPr>
        <xdr:cNvPr id="8" name="Group 7"/>
        <xdr:cNvGrpSpPr/>
      </xdr:nvGrpSpPr>
      <xdr:grpSpPr>
        <a:xfrm>
          <a:off x="8524875" y="542925"/>
          <a:ext cx="1762125" cy="790575"/>
          <a:chOff x="9505950" y="3352800"/>
          <a:chExt cx="1733550" cy="666750"/>
        </a:xfrm>
      </xdr:grpSpPr>
      <xdr:grpSp>
        <xdr:nvGrpSpPr>
          <xdr:cNvPr id="10" name="Group 9"/>
          <xdr:cNvGrpSpPr/>
        </xdr:nvGrpSpPr>
        <xdr:grpSpPr>
          <a:xfrm>
            <a:off x="9505950" y="3352800"/>
            <a:ext cx="1733550" cy="666750"/>
            <a:chOff x="9515475" y="3352800"/>
            <a:chExt cx="1733550" cy="666750"/>
          </a:xfrm>
        </xdr:grpSpPr>
        <xdr:sp macro="" textlink="">
          <xdr:nvSpPr>
            <xdr:cNvPr id="12" name="TextBox 11"/>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3" name="Straight Arrow Connector 12"/>
            <xdr:cNvCxnSpPr/>
          </xdr:nvCxnSpPr>
          <xdr:spPr>
            <a:xfrm flipH="1">
              <a:off x="9515475" y="3371802"/>
              <a:ext cx="190691" cy="152352"/>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1" name="Straight Arrow Connector 10"/>
          <xdr:cNvCxnSpPr/>
        </xdr:nvCxnSpPr>
        <xdr:spPr>
          <a:xfrm flipH="1">
            <a:off x="9515485" y="3755184"/>
            <a:ext cx="171621" cy="114348"/>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95250</xdr:colOff>
      <xdr:row>6</xdr:row>
      <xdr:rowOff>95250</xdr:rowOff>
    </xdr:from>
    <xdr:to>
      <xdr:col>22</xdr:col>
      <xdr:colOff>28575</xdr:colOff>
      <xdr:row>7</xdr:row>
      <xdr:rowOff>161925</xdr:rowOff>
    </xdr:to>
    <xdr:sp macro="" textlink="">
      <xdr:nvSpPr>
        <xdr:cNvPr id="19" name="TextBox 18"/>
        <xdr:cNvSpPr txBox="1"/>
      </xdr:nvSpPr>
      <xdr:spPr>
        <a:xfrm>
          <a:off x="9239250" y="1352550"/>
          <a:ext cx="4295775" cy="257175"/>
        </a:xfrm>
        <a:prstGeom prst="rect">
          <a:avLst/>
        </a:prstGeom>
        <a:solidFill>
          <a:srgbClr val="FFFF00"/>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100" b="1">
              <a:ln>
                <a:noFill/>
              </a:ln>
              <a:solidFill>
                <a:srgbClr val="FF0000"/>
              </a:solidFill>
              <a:effectLst/>
              <a:latin typeface="+mn-lt"/>
              <a:ea typeface="+mn-ea"/>
              <a:cs typeface="+mn-cs"/>
            </a:rPr>
            <a:t>Please</a:t>
          </a:r>
          <a:r>
            <a:rPr lang="en-US" sz="1100" b="1" baseline="0">
              <a:ln>
                <a:noFill/>
              </a:ln>
              <a:solidFill>
                <a:srgbClr val="FF0000"/>
              </a:solidFill>
              <a:effectLst/>
              <a:latin typeface="+mn-lt"/>
              <a:ea typeface="+mn-ea"/>
              <a:cs typeface="+mn-cs"/>
            </a:rPr>
            <a:t> select sleeve option per image. This is a required information *</a:t>
          </a:r>
          <a:endParaRPr lang="en-US">
            <a:ln>
              <a:noFill/>
            </a:ln>
            <a:solidFill>
              <a:srgbClr val="FF0000"/>
            </a:solidFill>
            <a:effectLst/>
          </a:endParaRPr>
        </a:p>
      </xdr:txBody>
    </xdr:sp>
    <xdr:clientData/>
  </xdr:twoCellAnchor>
  <xdr:twoCellAnchor>
    <xdr:from>
      <xdr:col>14</xdr:col>
      <xdr:colOff>533400</xdr:colOff>
      <xdr:row>18</xdr:row>
      <xdr:rowOff>161925</xdr:rowOff>
    </xdr:from>
    <xdr:to>
      <xdr:col>15</xdr:col>
      <xdr:colOff>371475</xdr:colOff>
      <xdr:row>21</xdr:row>
      <xdr:rowOff>9525</xdr:rowOff>
    </xdr:to>
    <xdr:cxnSp macro="">
      <xdr:nvCxnSpPr>
        <xdr:cNvPr id="31" name="Straight Arrow Connector 30"/>
        <xdr:cNvCxnSpPr/>
      </xdr:nvCxnSpPr>
      <xdr:spPr>
        <a:xfrm flipH="1">
          <a:off x="9067800" y="3705225"/>
          <a:ext cx="447675" cy="419100"/>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0</xdr:rowOff>
    </xdr:from>
    <xdr:to>
      <xdr:col>1</xdr:col>
      <xdr:colOff>304800</xdr:colOff>
      <xdr:row>1</xdr:row>
      <xdr:rowOff>66675</xdr:rowOff>
    </xdr:to>
    <xdr:pic>
      <xdr:nvPicPr>
        <xdr:cNvPr id="20" name="Picture 1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0"/>
          <a:ext cx="885825" cy="371475"/>
        </a:xfrm>
        <a:prstGeom prst="rect">
          <a:avLst/>
        </a:prstGeom>
        <a:ln>
          <a:noFill/>
        </a:ln>
      </xdr:spPr>
    </xdr:pic>
    <xdr:clientData/>
  </xdr:twoCellAnchor>
  <xdr:twoCellAnchor>
    <xdr:from>
      <xdr:col>12</xdr:col>
      <xdr:colOff>523875</xdr:colOff>
      <xdr:row>16</xdr:row>
      <xdr:rowOff>76200</xdr:rowOff>
    </xdr:from>
    <xdr:to>
      <xdr:col>14</xdr:col>
      <xdr:colOff>466725</xdr:colOff>
      <xdr:row>21</xdr:row>
      <xdr:rowOff>9525</xdr:rowOff>
    </xdr:to>
    <xdr:grpSp>
      <xdr:nvGrpSpPr>
        <xdr:cNvPr id="47" name="Group 46"/>
        <xdr:cNvGrpSpPr/>
      </xdr:nvGrpSpPr>
      <xdr:grpSpPr>
        <a:xfrm>
          <a:off x="7839075" y="3238500"/>
          <a:ext cx="1162050" cy="885825"/>
          <a:chOff x="8448675" y="3810000"/>
          <a:chExt cx="1162050" cy="885824"/>
        </a:xfrm>
      </xdr:grpSpPr>
      <xdr:sp macro="" textlink="">
        <xdr:nvSpPr>
          <xdr:cNvPr id="22" name="TextBox 21"/>
          <xdr:cNvSpPr txBox="1"/>
        </xdr:nvSpPr>
        <xdr:spPr>
          <a:xfrm>
            <a:off x="8648838" y="3810000"/>
            <a:ext cx="961887" cy="762030"/>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solidFill>
                  <a:srgbClr val="FF0000"/>
                </a:solidFill>
                <a:effectLst/>
                <a:latin typeface="+mn-lt"/>
                <a:ea typeface="+mn-ea"/>
                <a:cs typeface="+mn-cs"/>
              </a:rPr>
              <a:t>click to see drop down list of sizes</a:t>
            </a:r>
            <a:endParaRPr lang="en-US">
              <a:ln>
                <a:noFill/>
              </a:ln>
              <a:solidFill>
                <a:srgbClr val="FF0000"/>
              </a:solidFill>
              <a:effectLst/>
            </a:endParaRPr>
          </a:p>
        </xdr:txBody>
      </xdr:sp>
      <xdr:cxnSp macro="">
        <xdr:nvCxnSpPr>
          <xdr:cNvPr id="43" name="Curved Connector 42"/>
          <xdr:cNvCxnSpPr>
            <a:stCxn id="22" idx="1"/>
          </xdr:cNvCxnSpPr>
        </xdr:nvCxnSpPr>
        <xdr:spPr>
          <a:xfrm rot="10800000" flipV="1">
            <a:off x="8448675" y="4190904"/>
            <a:ext cx="200163" cy="504920"/>
          </a:xfrm>
          <a:prstGeom prst="curvedConnector2">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400050</xdr:colOff>
      <xdr:row>8</xdr:row>
      <xdr:rowOff>19050</xdr:rowOff>
    </xdr:from>
    <xdr:to>
      <xdr:col>22</xdr:col>
      <xdr:colOff>57150</xdr:colOff>
      <xdr:row>20</xdr:row>
      <xdr:rowOff>76200</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44050" y="1657350"/>
          <a:ext cx="4019550" cy="2343150"/>
        </a:xfrm>
        <a:prstGeom prst="rect">
          <a:avLst/>
        </a:prstGeom>
        <a:ln w="38100" cap="sq">
          <a:solidFill>
            <a:srgbClr val="000000"/>
          </a:solidFill>
          <a:prstDash val="solid"/>
          <a:miter lim="800000"/>
          <a:headEnd type="none"/>
          <a:tailEnd type="none"/>
        </a:ln>
        <a:effectLst>
          <a:outerShdw blurRad="50800" dist="38100" dir="2700000" algn="tl" rotWithShape="0">
            <a:prstClr val="black">
              <a:alpha val="43000"/>
            </a:prstClr>
          </a:outerShdw>
        </a:effectLst>
      </xdr:spPr>
    </xdr:pic>
    <xdr:clientData/>
  </xdr:twoCellAnchor>
  <xdr:twoCellAnchor>
    <xdr:from>
      <xdr:col>22</xdr:col>
      <xdr:colOff>95250</xdr:colOff>
      <xdr:row>5</xdr:row>
      <xdr:rowOff>28575</xdr:rowOff>
    </xdr:from>
    <xdr:to>
      <xdr:col>24</xdr:col>
      <xdr:colOff>238125</xdr:colOff>
      <xdr:row>6</xdr:row>
      <xdr:rowOff>38100</xdr:rowOff>
    </xdr:to>
    <xdr:sp macro="" textlink="">
      <xdr:nvSpPr>
        <xdr:cNvPr id="38" name="Rounded Rectangle 3">
          <a:hlinkClick r:id="rId3"/>
        </xdr:cNvPr>
        <xdr:cNvSpPr/>
      </xdr:nvSpPr>
      <xdr:spPr>
        <a:xfrm>
          <a:off x="13601700" y="1095375"/>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22</xdr:col>
      <xdr:colOff>171450</xdr:colOff>
      <xdr:row>16</xdr:row>
      <xdr:rowOff>66675</xdr:rowOff>
    </xdr:from>
    <xdr:to>
      <xdr:col>24</xdr:col>
      <xdr:colOff>257175</xdr:colOff>
      <xdr:row>17</xdr:row>
      <xdr:rowOff>114300</xdr:rowOff>
    </xdr:to>
    <xdr:sp macro="" textlink="">
      <xdr:nvSpPr>
        <xdr:cNvPr id="39" name="Rounded Rectangle 6">
          <a:hlinkClick r:id="rId4"/>
        </xdr:cNvPr>
        <xdr:cNvSpPr/>
      </xdr:nvSpPr>
      <xdr:spPr>
        <a:xfrm>
          <a:off x="13677900" y="322897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22</xdr:col>
      <xdr:colOff>95250</xdr:colOff>
      <xdr:row>6</xdr:row>
      <xdr:rowOff>95250</xdr:rowOff>
    </xdr:from>
    <xdr:to>
      <xdr:col>24</xdr:col>
      <xdr:colOff>247650</xdr:colOff>
      <xdr:row>8</xdr:row>
      <xdr:rowOff>133350</xdr:rowOff>
    </xdr:to>
    <xdr:sp macro="" textlink="">
      <xdr:nvSpPr>
        <xdr:cNvPr id="40" name="Rounded Rectangle 17">
          <a:hlinkClick r:id="rId5"/>
        </xdr:cNvPr>
        <xdr:cNvSpPr/>
      </xdr:nvSpPr>
      <xdr:spPr>
        <a:xfrm>
          <a:off x="13601700" y="1352550"/>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22</xdr:col>
      <xdr:colOff>133350</xdr:colOff>
      <xdr:row>10</xdr:row>
      <xdr:rowOff>76200</xdr:rowOff>
    </xdr:from>
    <xdr:to>
      <xdr:col>24</xdr:col>
      <xdr:colOff>247650</xdr:colOff>
      <xdr:row>11</xdr:row>
      <xdr:rowOff>85725</xdr:rowOff>
    </xdr:to>
    <xdr:sp macro="" textlink="">
      <xdr:nvSpPr>
        <xdr:cNvPr id="41" name="Rounded Rectangle 2">
          <a:hlinkClick r:id="rId6"/>
        </xdr:cNvPr>
        <xdr:cNvSpPr/>
      </xdr:nvSpPr>
      <xdr:spPr>
        <a:xfrm>
          <a:off x="13639800" y="2095500"/>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22</xdr:col>
      <xdr:colOff>152400</xdr:colOff>
      <xdr:row>11</xdr:row>
      <xdr:rowOff>133350</xdr:rowOff>
    </xdr:from>
    <xdr:to>
      <xdr:col>24</xdr:col>
      <xdr:colOff>247650</xdr:colOff>
      <xdr:row>12</xdr:row>
      <xdr:rowOff>142875</xdr:rowOff>
    </xdr:to>
    <xdr:sp macro="" textlink="">
      <xdr:nvSpPr>
        <xdr:cNvPr id="42" name="Rounded Rectangle 2">
          <a:hlinkClick r:id="rId7"/>
        </xdr:cNvPr>
        <xdr:cNvSpPr/>
      </xdr:nvSpPr>
      <xdr:spPr>
        <a:xfrm>
          <a:off x="13658850" y="234315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22</xdr:col>
      <xdr:colOff>152400</xdr:colOff>
      <xdr:row>13</xdr:row>
      <xdr:rowOff>9525</xdr:rowOff>
    </xdr:from>
    <xdr:to>
      <xdr:col>24</xdr:col>
      <xdr:colOff>247650</xdr:colOff>
      <xdr:row>14</xdr:row>
      <xdr:rowOff>57150</xdr:rowOff>
    </xdr:to>
    <xdr:sp macro="" textlink="">
      <xdr:nvSpPr>
        <xdr:cNvPr id="49" name="Rounded Rectangle 2">
          <a:hlinkClick r:id="rId8"/>
        </xdr:cNvPr>
        <xdr:cNvSpPr/>
      </xdr:nvSpPr>
      <xdr:spPr>
        <a:xfrm>
          <a:off x="13658850" y="260032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22</xdr:col>
      <xdr:colOff>161925</xdr:colOff>
      <xdr:row>14</xdr:row>
      <xdr:rowOff>114300</xdr:rowOff>
    </xdr:from>
    <xdr:to>
      <xdr:col>24</xdr:col>
      <xdr:colOff>247650</xdr:colOff>
      <xdr:row>16</xdr:row>
      <xdr:rowOff>9525</xdr:rowOff>
    </xdr:to>
    <xdr:sp macro="" textlink="">
      <xdr:nvSpPr>
        <xdr:cNvPr id="50" name="Rounded Rectangle 3">
          <a:hlinkClick r:id="rId9"/>
        </xdr:cNvPr>
        <xdr:cNvSpPr/>
      </xdr:nvSpPr>
      <xdr:spPr>
        <a:xfrm>
          <a:off x="13668375" y="289560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22</xdr:col>
      <xdr:colOff>76200</xdr:colOff>
      <xdr:row>1</xdr:row>
      <xdr:rowOff>19050</xdr:rowOff>
    </xdr:from>
    <xdr:to>
      <xdr:col>24</xdr:col>
      <xdr:colOff>228600</xdr:colOff>
      <xdr:row>2</xdr:row>
      <xdr:rowOff>38100</xdr:rowOff>
    </xdr:to>
    <xdr:sp macro="" textlink="">
      <xdr:nvSpPr>
        <xdr:cNvPr id="51" name="Rounded Rectangle 3">
          <a:hlinkClick r:id="rId10"/>
        </xdr:cNvPr>
        <xdr:cNvSpPr/>
      </xdr:nvSpPr>
      <xdr:spPr>
        <a:xfrm>
          <a:off x="13582650" y="323850"/>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22</xdr:col>
      <xdr:colOff>123825</xdr:colOff>
      <xdr:row>8</xdr:row>
      <xdr:rowOff>190500</xdr:rowOff>
    </xdr:from>
    <xdr:to>
      <xdr:col>24</xdr:col>
      <xdr:colOff>238125</xdr:colOff>
      <xdr:row>10</xdr:row>
      <xdr:rowOff>38100</xdr:rowOff>
    </xdr:to>
    <xdr:sp macro="" textlink="">
      <xdr:nvSpPr>
        <xdr:cNvPr id="25" name="Rounded Rectangle 2">
          <a:hlinkClick r:id="rId11"/>
        </xdr:cNvPr>
        <xdr:cNvSpPr/>
      </xdr:nvSpPr>
      <xdr:spPr>
        <a:xfrm>
          <a:off x="13630275" y="1828800"/>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22</xdr:col>
      <xdr:colOff>85725</xdr:colOff>
      <xdr:row>3</xdr:row>
      <xdr:rowOff>152400</xdr:rowOff>
    </xdr:from>
    <xdr:to>
      <xdr:col>24</xdr:col>
      <xdr:colOff>228600</xdr:colOff>
      <xdr:row>4</xdr:row>
      <xdr:rowOff>171450</xdr:rowOff>
    </xdr:to>
    <xdr:sp macro="" textlink="">
      <xdr:nvSpPr>
        <xdr:cNvPr id="27" name="Rounded Rectangle 3">
          <a:hlinkClick r:id="rId12"/>
        </xdr:cNvPr>
        <xdr:cNvSpPr/>
      </xdr:nvSpPr>
      <xdr:spPr>
        <a:xfrm>
          <a:off x="13592175" y="838200"/>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22</xdr:col>
      <xdr:colOff>85725</xdr:colOff>
      <xdr:row>2</xdr:row>
      <xdr:rowOff>76200</xdr:rowOff>
    </xdr:from>
    <xdr:to>
      <xdr:col>24</xdr:col>
      <xdr:colOff>228600</xdr:colOff>
      <xdr:row>3</xdr:row>
      <xdr:rowOff>104775</xdr:rowOff>
    </xdr:to>
    <xdr:sp macro="" textlink="">
      <xdr:nvSpPr>
        <xdr:cNvPr id="28" name="Rounded Rectangle 2">
          <a:hlinkClick r:id="rId13"/>
        </xdr:cNvPr>
        <xdr:cNvSpPr/>
      </xdr:nvSpPr>
      <xdr:spPr>
        <a:xfrm>
          <a:off x="13592175" y="57150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419100</xdr:colOff>
      <xdr:row>2</xdr:row>
      <xdr:rowOff>133350</xdr:rowOff>
    </xdr:from>
    <xdr:to>
      <xdr:col>19</xdr:col>
      <xdr:colOff>476250</xdr:colOff>
      <xdr:row>6</xdr:row>
      <xdr:rowOff>85725</xdr:rowOff>
    </xdr:to>
    <xdr:grpSp>
      <xdr:nvGrpSpPr>
        <xdr:cNvPr id="10" name="Group 9"/>
        <xdr:cNvGrpSpPr/>
      </xdr:nvGrpSpPr>
      <xdr:grpSpPr>
        <a:xfrm>
          <a:off x="9563100" y="685800"/>
          <a:ext cx="2495550" cy="942975"/>
          <a:chOff x="9255803" y="3352800"/>
          <a:chExt cx="1993222" cy="666750"/>
        </a:xfrm>
      </xdr:grpSpPr>
      <xdr:sp macro="" textlink="">
        <xdr:nvSpPr>
          <xdr:cNvPr id="12" name="TextBox 11"/>
          <xdr:cNvSpPr txBox="1"/>
        </xdr:nvSpPr>
        <xdr:spPr>
          <a:xfrm>
            <a:off x="9696305" y="3352800"/>
            <a:ext cx="1552720"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3" name="Straight Arrow Connector 12"/>
          <xdr:cNvCxnSpPr/>
        </xdr:nvCxnSpPr>
        <xdr:spPr>
          <a:xfrm flipH="1">
            <a:off x="9255803" y="3507153"/>
            <a:ext cx="449970" cy="13668"/>
          </a:xfrm>
          <a:prstGeom prst="straightConnector1">
            <a:avLst/>
          </a:prstGeom>
          <a:ln>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85725</xdr:colOff>
      <xdr:row>0</xdr:row>
      <xdr:rowOff>9525</xdr:rowOff>
    </xdr:from>
    <xdr:to>
      <xdr:col>1</xdr:col>
      <xdr:colOff>238125</xdr:colOff>
      <xdr:row>0</xdr:row>
      <xdr:rowOff>276225</xdr:rowOff>
    </xdr:to>
    <xdr:pic>
      <xdr:nvPicPr>
        <xdr:cNvPr id="14" name="Picture 1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 y="9525"/>
          <a:ext cx="762000" cy="266700"/>
        </a:xfrm>
        <a:prstGeom prst="rect">
          <a:avLst/>
        </a:prstGeom>
        <a:ln>
          <a:noFill/>
        </a:ln>
      </xdr:spPr>
    </xdr:pic>
    <xdr:clientData/>
  </xdr:twoCellAnchor>
  <xdr:twoCellAnchor>
    <xdr:from>
      <xdr:col>22</xdr:col>
      <xdr:colOff>152400</xdr:colOff>
      <xdr:row>13</xdr:row>
      <xdr:rowOff>28575</xdr:rowOff>
    </xdr:from>
    <xdr:to>
      <xdr:col>24</xdr:col>
      <xdr:colOff>247650</xdr:colOff>
      <xdr:row>14</xdr:row>
      <xdr:rowOff>19050</xdr:rowOff>
    </xdr:to>
    <xdr:sp macro="" textlink="">
      <xdr:nvSpPr>
        <xdr:cNvPr id="25" name="Rounded Rectangle 6">
          <a:hlinkClick r:id="rId2"/>
        </xdr:cNvPr>
        <xdr:cNvSpPr/>
      </xdr:nvSpPr>
      <xdr:spPr>
        <a:xfrm>
          <a:off x="13563600" y="330517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22</xdr:col>
      <xdr:colOff>76200</xdr:colOff>
      <xdr:row>5</xdr:row>
      <xdr:rowOff>123825</xdr:rowOff>
    </xdr:from>
    <xdr:to>
      <xdr:col>24</xdr:col>
      <xdr:colOff>238125</xdr:colOff>
      <xdr:row>7</xdr:row>
      <xdr:rowOff>47625</xdr:rowOff>
    </xdr:to>
    <xdr:sp macro="" textlink="">
      <xdr:nvSpPr>
        <xdr:cNvPr id="26" name="Rounded Rectangle 17">
          <a:hlinkClick r:id="rId3"/>
        </xdr:cNvPr>
        <xdr:cNvSpPr/>
      </xdr:nvSpPr>
      <xdr:spPr>
        <a:xfrm>
          <a:off x="13487400" y="1419225"/>
          <a:ext cx="1381125"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22</xdr:col>
      <xdr:colOff>114300</xdr:colOff>
      <xdr:row>8</xdr:row>
      <xdr:rowOff>123825</xdr:rowOff>
    </xdr:from>
    <xdr:to>
      <xdr:col>24</xdr:col>
      <xdr:colOff>238125</xdr:colOff>
      <xdr:row>9</xdr:row>
      <xdr:rowOff>76200</xdr:rowOff>
    </xdr:to>
    <xdr:sp macro="" textlink="">
      <xdr:nvSpPr>
        <xdr:cNvPr id="27" name="Rounded Rectangle 2">
          <a:hlinkClick r:id="rId4"/>
        </xdr:cNvPr>
        <xdr:cNvSpPr/>
      </xdr:nvSpPr>
      <xdr:spPr>
        <a:xfrm>
          <a:off x="13525500" y="2162175"/>
          <a:ext cx="134302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22</xdr:col>
      <xdr:colOff>133350</xdr:colOff>
      <xdr:row>9</xdr:row>
      <xdr:rowOff>123825</xdr:rowOff>
    </xdr:from>
    <xdr:to>
      <xdr:col>24</xdr:col>
      <xdr:colOff>238125</xdr:colOff>
      <xdr:row>10</xdr:row>
      <xdr:rowOff>76200</xdr:rowOff>
    </xdr:to>
    <xdr:sp macro="" textlink="">
      <xdr:nvSpPr>
        <xdr:cNvPr id="30" name="Rounded Rectangle 2">
          <a:hlinkClick r:id="rId5"/>
        </xdr:cNvPr>
        <xdr:cNvSpPr/>
      </xdr:nvSpPr>
      <xdr:spPr>
        <a:xfrm>
          <a:off x="13544550" y="2409825"/>
          <a:ext cx="13239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22</xdr:col>
      <xdr:colOff>133350</xdr:colOff>
      <xdr:row>10</xdr:row>
      <xdr:rowOff>133350</xdr:rowOff>
    </xdr:from>
    <xdr:to>
      <xdr:col>24</xdr:col>
      <xdr:colOff>238125</xdr:colOff>
      <xdr:row>11</xdr:row>
      <xdr:rowOff>123825</xdr:rowOff>
    </xdr:to>
    <xdr:sp macro="" textlink="">
      <xdr:nvSpPr>
        <xdr:cNvPr id="31" name="Rounded Rectangle 2">
          <a:hlinkClick r:id="rId6"/>
        </xdr:cNvPr>
        <xdr:cNvSpPr/>
      </xdr:nvSpPr>
      <xdr:spPr>
        <a:xfrm>
          <a:off x="13544550" y="2667000"/>
          <a:ext cx="132397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22</xdr:col>
      <xdr:colOff>142875</xdr:colOff>
      <xdr:row>11</xdr:row>
      <xdr:rowOff>180975</xdr:rowOff>
    </xdr:from>
    <xdr:to>
      <xdr:col>24</xdr:col>
      <xdr:colOff>238125</xdr:colOff>
      <xdr:row>12</xdr:row>
      <xdr:rowOff>219075</xdr:rowOff>
    </xdr:to>
    <xdr:sp macro="" textlink="">
      <xdr:nvSpPr>
        <xdr:cNvPr id="32" name="Rounded Rectangle 3">
          <a:hlinkClick r:id="rId7"/>
        </xdr:cNvPr>
        <xdr:cNvSpPr/>
      </xdr:nvSpPr>
      <xdr:spPr>
        <a:xfrm>
          <a:off x="13554075" y="2962275"/>
          <a:ext cx="1314450" cy="2857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22</xdr:col>
      <xdr:colOff>57150</xdr:colOff>
      <xdr:row>1</xdr:row>
      <xdr:rowOff>76200</xdr:rowOff>
    </xdr:from>
    <xdr:to>
      <xdr:col>24</xdr:col>
      <xdr:colOff>219075</xdr:colOff>
      <xdr:row>2</xdr:row>
      <xdr:rowOff>38100</xdr:rowOff>
    </xdr:to>
    <xdr:sp macro="" textlink="">
      <xdr:nvSpPr>
        <xdr:cNvPr id="33" name="Rounded Rectangle 3">
          <a:hlinkClick r:id="rId8"/>
        </xdr:cNvPr>
        <xdr:cNvSpPr/>
      </xdr:nvSpPr>
      <xdr:spPr>
        <a:xfrm>
          <a:off x="13468350" y="381000"/>
          <a:ext cx="138112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22</xdr:col>
      <xdr:colOff>104775</xdr:colOff>
      <xdr:row>7</xdr:row>
      <xdr:rowOff>104775</xdr:rowOff>
    </xdr:from>
    <xdr:to>
      <xdr:col>24</xdr:col>
      <xdr:colOff>228600</xdr:colOff>
      <xdr:row>8</xdr:row>
      <xdr:rowOff>85725</xdr:rowOff>
    </xdr:to>
    <xdr:sp macro="" textlink="">
      <xdr:nvSpPr>
        <xdr:cNvPr id="34" name="Rounded Rectangle 2">
          <a:hlinkClick r:id="rId9"/>
        </xdr:cNvPr>
        <xdr:cNvSpPr/>
      </xdr:nvSpPr>
      <xdr:spPr>
        <a:xfrm>
          <a:off x="13515975" y="1895475"/>
          <a:ext cx="1343025"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22</xdr:col>
      <xdr:colOff>66675</xdr:colOff>
      <xdr:row>3</xdr:row>
      <xdr:rowOff>95250</xdr:rowOff>
    </xdr:from>
    <xdr:to>
      <xdr:col>24</xdr:col>
      <xdr:colOff>219075</xdr:colOff>
      <xdr:row>4</xdr:row>
      <xdr:rowOff>66675</xdr:rowOff>
    </xdr:to>
    <xdr:sp macro="" textlink="">
      <xdr:nvSpPr>
        <xdr:cNvPr id="35" name="Rounded Rectangle 3">
          <a:hlinkClick r:id="rId10"/>
        </xdr:cNvPr>
        <xdr:cNvSpPr/>
      </xdr:nvSpPr>
      <xdr:spPr>
        <a:xfrm>
          <a:off x="13477875" y="895350"/>
          <a:ext cx="1371600"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22</xdr:col>
      <xdr:colOff>66675</xdr:colOff>
      <xdr:row>2</xdr:row>
      <xdr:rowOff>76200</xdr:rowOff>
    </xdr:from>
    <xdr:to>
      <xdr:col>24</xdr:col>
      <xdr:colOff>219075</xdr:colOff>
      <xdr:row>3</xdr:row>
      <xdr:rowOff>47625</xdr:rowOff>
    </xdr:to>
    <xdr:sp macro="" textlink="">
      <xdr:nvSpPr>
        <xdr:cNvPr id="36" name="Rounded Rectangle 2">
          <a:hlinkClick r:id="rId11"/>
        </xdr:cNvPr>
        <xdr:cNvSpPr/>
      </xdr:nvSpPr>
      <xdr:spPr>
        <a:xfrm>
          <a:off x="13477875" y="628650"/>
          <a:ext cx="1371600"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22</xdr:col>
      <xdr:colOff>66675</xdr:colOff>
      <xdr:row>4</xdr:row>
      <xdr:rowOff>123825</xdr:rowOff>
    </xdr:from>
    <xdr:to>
      <xdr:col>24</xdr:col>
      <xdr:colOff>209550</xdr:colOff>
      <xdr:row>5</xdr:row>
      <xdr:rowOff>66675</xdr:rowOff>
    </xdr:to>
    <xdr:sp macro="" textlink="">
      <xdr:nvSpPr>
        <xdr:cNvPr id="37" name="Rounded Rectangle 2">
          <a:hlinkClick r:id="rId12"/>
        </xdr:cNvPr>
        <xdr:cNvSpPr/>
      </xdr:nvSpPr>
      <xdr:spPr>
        <a:xfrm>
          <a:off x="13477875" y="1171575"/>
          <a:ext cx="1362075"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590550</xdr:colOff>
      <xdr:row>2</xdr:row>
      <xdr:rowOff>9525</xdr:rowOff>
    </xdr:from>
    <xdr:to>
      <xdr:col>15</xdr:col>
      <xdr:colOff>38100</xdr:colOff>
      <xdr:row>7</xdr:row>
      <xdr:rowOff>38100</xdr:rowOff>
    </xdr:to>
    <xdr:grpSp>
      <xdr:nvGrpSpPr>
        <xdr:cNvPr id="5" name="Group 9"/>
        <xdr:cNvGrpSpPr/>
      </xdr:nvGrpSpPr>
      <xdr:grpSpPr>
        <a:xfrm>
          <a:off x="7086600" y="542925"/>
          <a:ext cx="1809750" cy="981075"/>
          <a:chOff x="9505950" y="3352800"/>
          <a:chExt cx="1733550" cy="666750"/>
        </a:xfrm>
      </xdr:grpSpPr>
      <xdr:grpSp>
        <xdr:nvGrpSpPr>
          <xdr:cNvPr id="6" name="Group 10"/>
          <xdr:cNvGrpSpPr/>
        </xdr:nvGrpSpPr>
        <xdr:grpSpPr>
          <a:xfrm>
            <a:off x="9505950" y="3352800"/>
            <a:ext cx="1733550" cy="666750"/>
            <a:chOff x="9515475" y="3352800"/>
            <a:chExt cx="1733550" cy="666750"/>
          </a:xfrm>
        </xdr:grpSpPr>
        <xdr:sp macro="" textlink="">
          <xdr:nvSpPr>
            <xdr:cNvPr id="8" name="TextBox 12"/>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13"/>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Arrow Connector 11"/>
          <xdr:cNvCxnSpPr/>
        </xdr:nvCxnSpPr>
        <xdr:spPr>
          <a:xfrm flipH="1">
            <a:off x="9515485" y="3755184"/>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276225</xdr:colOff>
      <xdr:row>0</xdr:row>
      <xdr:rowOff>0</xdr:rowOff>
    </xdr:from>
    <xdr:to>
      <xdr:col>1</xdr:col>
      <xdr:colOff>523875</xdr:colOff>
      <xdr:row>1</xdr:row>
      <xdr:rowOff>9525</xdr:rowOff>
    </xdr:to>
    <xdr:pic>
      <xdr:nvPicPr>
        <xdr:cNvPr id="10" name="Picture 1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76225" y="0"/>
          <a:ext cx="838200" cy="352425"/>
        </a:xfrm>
        <a:prstGeom prst="rect">
          <a:avLst/>
        </a:prstGeom>
        <a:ln>
          <a:noFill/>
        </a:ln>
      </xdr:spPr>
    </xdr:pic>
    <xdr:clientData/>
  </xdr:twoCellAnchor>
  <xdr:twoCellAnchor>
    <xdr:from>
      <xdr:col>7</xdr:col>
      <xdr:colOff>123825</xdr:colOff>
      <xdr:row>15</xdr:row>
      <xdr:rowOff>171450</xdr:rowOff>
    </xdr:from>
    <xdr:to>
      <xdr:col>8</xdr:col>
      <xdr:colOff>495300</xdr:colOff>
      <xdr:row>19</xdr:row>
      <xdr:rowOff>171450</xdr:rowOff>
    </xdr:to>
    <xdr:sp macro="" textlink="">
      <xdr:nvSpPr>
        <xdr:cNvPr id="11" name="TextBox 16"/>
        <xdr:cNvSpPr txBox="1"/>
      </xdr:nvSpPr>
      <xdr:spPr>
        <a:xfrm>
          <a:off x="4257675" y="3181350"/>
          <a:ext cx="962025" cy="762000"/>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5</xdr:col>
      <xdr:colOff>447675</xdr:colOff>
      <xdr:row>17</xdr:row>
      <xdr:rowOff>161925</xdr:rowOff>
    </xdr:from>
    <xdr:to>
      <xdr:col>7</xdr:col>
      <xdr:colOff>123825</xdr:colOff>
      <xdr:row>22</xdr:row>
      <xdr:rowOff>142875</xdr:rowOff>
    </xdr:to>
    <xdr:grpSp>
      <xdr:nvGrpSpPr>
        <xdr:cNvPr id="12" name="Group 15"/>
        <xdr:cNvGrpSpPr/>
      </xdr:nvGrpSpPr>
      <xdr:grpSpPr>
        <a:xfrm>
          <a:off x="3400425" y="3552825"/>
          <a:ext cx="857250" cy="933450"/>
          <a:chOff x="3990979" y="3552826"/>
          <a:chExt cx="857247" cy="933450"/>
        </a:xfrm>
      </xdr:grpSpPr>
      <xdr:cxnSp macro="">
        <xdr:nvCxnSpPr>
          <xdr:cNvPr id="13" name="Elbow Connector 2"/>
          <xdr:cNvCxnSpPr/>
        </xdr:nvCxnSpPr>
        <xdr:spPr>
          <a:xfrm rot="5400000">
            <a:off x="3900755" y="3643371"/>
            <a:ext cx="933542" cy="752361"/>
          </a:xfrm>
          <a:prstGeom prst="bentConnector3">
            <a:avLst>
              <a:gd name="adj1" fmla="val 50000"/>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14" name="Straight Connector 18"/>
          <xdr:cNvCxnSpPr>
            <a:endCxn id="11" idx="1"/>
          </xdr:cNvCxnSpPr>
        </xdr:nvCxnSpPr>
        <xdr:spPr>
          <a:xfrm>
            <a:off x="4753072" y="3562394"/>
            <a:ext cx="95154"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clientData/>
  </xdr:twoCellAnchor>
  <xdr:twoCellAnchor>
    <xdr:from>
      <xdr:col>16</xdr:col>
      <xdr:colOff>123825</xdr:colOff>
      <xdr:row>6</xdr:row>
      <xdr:rowOff>114300</xdr:rowOff>
    </xdr:from>
    <xdr:to>
      <xdr:col>18</xdr:col>
      <xdr:colOff>304800</xdr:colOff>
      <xdr:row>7</xdr:row>
      <xdr:rowOff>123825</xdr:rowOff>
    </xdr:to>
    <xdr:sp macro="" textlink="">
      <xdr:nvSpPr>
        <xdr:cNvPr id="23" name="Rounded Rectangle 3">
          <a:hlinkClick r:id="rId2"/>
        </xdr:cNvPr>
        <xdr:cNvSpPr/>
      </xdr:nvSpPr>
      <xdr:spPr>
        <a:xfrm>
          <a:off x="9686925" y="1409700"/>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16</xdr:col>
      <xdr:colOff>171450</xdr:colOff>
      <xdr:row>16</xdr:row>
      <xdr:rowOff>104775</xdr:rowOff>
    </xdr:from>
    <xdr:to>
      <xdr:col>18</xdr:col>
      <xdr:colOff>295275</xdr:colOff>
      <xdr:row>17</xdr:row>
      <xdr:rowOff>152400</xdr:rowOff>
    </xdr:to>
    <xdr:sp macro="" textlink="">
      <xdr:nvSpPr>
        <xdr:cNvPr id="24" name="Rounded Rectangle 6">
          <a:hlinkClick r:id="rId3"/>
        </xdr:cNvPr>
        <xdr:cNvSpPr/>
      </xdr:nvSpPr>
      <xdr:spPr>
        <a:xfrm>
          <a:off x="9734550" y="330517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16</xdr:col>
      <xdr:colOff>123825</xdr:colOff>
      <xdr:row>7</xdr:row>
      <xdr:rowOff>180975</xdr:rowOff>
    </xdr:from>
    <xdr:to>
      <xdr:col>18</xdr:col>
      <xdr:colOff>314325</xdr:colOff>
      <xdr:row>10</xdr:row>
      <xdr:rowOff>28575</xdr:rowOff>
    </xdr:to>
    <xdr:sp macro="" textlink="">
      <xdr:nvSpPr>
        <xdr:cNvPr id="25" name="Rounded Rectangle 17">
          <a:hlinkClick r:id="rId4"/>
        </xdr:cNvPr>
        <xdr:cNvSpPr/>
      </xdr:nvSpPr>
      <xdr:spPr>
        <a:xfrm>
          <a:off x="9686925" y="1666875"/>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16</xdr:col>
      <xdr:colOff>152400</xdr:colOff>
      <xdr:row>11</xdr:row>
      <xdr:rowOff>171450</xdr:rowOff>
    </xdr:from>
    <xdr:to>
      <xdr:col>18</xdr:col>
      <xdr:colOff>285750</xdr:colOff>
      <xdr:row>12</xdr:row>
      <xdr:rowOff>180975</xdr:rowOff>
    </xdr:to>
    <xdr:sp macro="" textlink="">
      <xdr:nvSpPr>
        <xdr:cNvPr id="27" name="Rounded Rectangle 2">
          <a:hlinkClick r:id="rId5"/>
        </xdr:cNvPr>
        <xdr:cNvSpPr/>
      </xdr:nvSpPr>
      <xdr:spPr>
        <a:xfrm>
          <a:off x="9715500" y="2419350"/>
          <a:ext cx="131445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PANTS </a:t>
          </a:r>
        </a:p>
      </xdr:txBody>
    </xdr:sp>
    <xdr:clientData/>
  </xdr:twoCellAnchor>
  <xdr:twoCellAnchor>
    <xdr:from>
      <xdr:col>16</xdr:col>
      <xdr:colOff>152400</xdr:colOff>
      <xdr:row>13</xdr:row>
      <xdr:rowOff>47625</xdr:rowOff>
    </xdr:from>
    <xdr:to>
      <xdr:col>18</xdr:col>
      <xdr:colOff>285750</xdr:colOff>
      <xdr:row>14</xdr:row>
      <xdr:rowOff>95250</xdr:rowOff>
    </xdr:to>
    <xdr:sp macro="" textlink="">
      <xdr:nvSpPr>
        <xdr:cNvPr id="28" name="Rounded Rectangle 2">
          <a:hlinkClick r:id="rId6"/>
        </xdr:cNvPr>
        <xdr:cNvSpPr/>
      </xdr:nvSpPr>
      <xdr:spPr>
        <a:xfrm>
          <a:off x="9715500" y="267652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16</xdr:col>
      <xdr:colOff>161925</xdr:colOff>
      <xdr:row>14</xdr:row>
      <xdr:rowOff>152400</xdr:rowOff>
    </xdr:from>
    <xdr:to>
      <xdr:col>18</xdr:col>
      <xdr:colOff>285750</xdr:colOff>
      <xdr:row>16</xdr:row>
      <xdr:rowOff>47625</xdr:rowOff>
    </xdr:to>
    <xdr:sp macro="" textlink="">
      <xdr:nvSpPr>
        <xdr:cNvPr id="29" name="Rounded Rectangle 3">
          <a:hlinkClick r:id="rId7"/>
        </xdr:cNvPr>
        <xdr:cNvSpPr/>
      </xdr:nvSpPr>
      <xdr:spPr>
        <a:xfrm>
          <a:off x="9725025" y="297180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16</xdr:col>
      <xdr:colOff>104775</xdr:colOff>
      <xdr:row>1</xdr:row>
      <xdr:rowOff>57150</xdr:rowOff>
    </xdr:from>
    <xdr:to>
      <xdr:col>18</xdr:col>
      <xdr:colOff>295275</xdr:colOff>
      <xdr:row>2</xdr:row>
      <xdr:rowOff>76200</xdr:rowOff>
    </xdr:to>
    <xdr:sp macro="" textlink="">
      <xdr:nvSpPr>
        <xdr:cNvPr id="30" name="Rounded Rectangle 3">
          <a:hlinkClick r:id="rId8"/>
        </xdr:cNvPr>
        <xdr:cNvSpPr/>
      </xdr:nvSpPr>
      <xdr:spPr>
        <a:xfrm>
          <a:off x="9667875" y="400050"/>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16</xdr:col>
      <xdr:colOff>152400</xdr:colOff>
      <xdr:row>10</xdr:row>
      <xdr:rowOff>85725</xdr:rowOff>
    </xdr:from>
    <xdr:to>
      <xdr:col>18</xdr:col>
      <xdr:colOff>304800</xdr:colOff>
      <xdr:row>11</xdr:row>
      <xdr:rowOff>123825</xdr:rowOff>
    </xdr:to>
    <xdr:sp macro="" textlink="">
      <xdr:nvSpPr>
        <xdr:cNvPr id="31" name="Rounded Rectangle 2">
          <a:hlinkClick r:id="rId9"/>
        </xdr:cNvPr>
        <xdr:cNvSpPr/>
      </xdr:nvSpPr>
      <xdr:spPr>
        <a:xfrm>
          <a:off x="9715500" y="2143125"/>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16</xdr:col>
      <xdr:colOff>114300</xdr:colOff>
      <xdr:row>4</xdr:row>
      <xdr:rowOff>0</xdr:rowOff>
    </xdr:from>
    <xdr:to>
      <xdr:col>18</xdr:col>
      <xdr:colOff>295275</xdr:colOff>
      <xdr:row>5</xdr:row>
      <xdr:rowOff>19050</xdr:rowOff>
    </xdr:to>
    <xdr:sp macro="" textlink="">
      <xdr:nvSpPr>
        <xdr:cNvPr id="32" name="Rounded Rectangle 3">
          <a:hlinkClick r:id="rId10"/>
        </xdr:cNvPr>
        <xdr:cNvSpPr/>
      </xdr:nvSpPr>
      <xdr:spPr>
        <a:xfrm>
          <a:off x="9677400" y="914400"/>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16</xdr:col>
      <xdr:colOff>114300</xdr:colOff>
      <xdr:row>2</xdr:row>
      <xdr:rowOff>114300</xdr:rowOff>
    </xdr:from>
    <xdr:to>
      <xdr:col>18</xdr:col>
      <xdr:colOff>295275</xdr:colOff>
      <xdr:row>3</xdr:row>
      <xdr:rowOff>142875</xdr:rowOff>
    </xdr:to>
    <xdr:sp macro="" textlink="">
      <xdr:nvSpPr>
        <xdr:cNvPr id="33" name="Rounded Rectangle 2">
          <a:hlinkClick r:id="rId11"/>
        </xdr:cNvPr>
        <xdr:cNvSpPr/>
      </xdr:nvSpPr>
      <xdr:spPr>
        <a:xfrm>
          <a:off x="9677400" y="64770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16</xdr:col>
      <xdr:colOff>123825</xdr:colOff>
      <xdr:row>5</xdr:row>
      <xdr:rowOff>76200</xdr:rowOff>
    </xdr:from>
    <xdr:to>
      <xdr:col>18</xdr:col>
      <xdr:colOff>295275</xdr:colOff>
      <xdr:row>6</xdr:row>
      <xdr:rowOff>76200</xdr:rowOff>
    </xdr:to>
    <xdr:sp macro="" textlink="">
      <xdr:nvSpPr>
        <xdr:cNvPr id="34" name="Rounded Rectangle 2">
          <a:hlinkClick r:id="rId12"/>
        </xdr:cNvPr>
        <xdr:cNvSpPr/>
      </xdr:nvSpPr>
      <xdr:spPr>
        <a:xfrm>
          <a:off x="9686925" y="1181100"/>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9525</xdr:rowOff>
    </xdr:from>
    <xdr:to>
      <xdr:col>15</xdr:col>
      <xdr:colOff>400050</xdr:colOff>
      <xdr:row>7</xdr:row>
      <xdr:rowOff>66675</xdr:rowOff>
    </xdr:to>
    <xdr:grpSp>
      <xdr:nvGrpSpPr>
        <xdr:cNvPr id="6" name="Group 11"/>
        <xdr:cNvGrpSpPr/>
      </xdr:nvGrpSpPr>
      <xdr:grpSpPr>
        <a:xfrm>
          <a:off x="7000875" y="542925"/>
          <a:ext cx="2171700" cy="1009650"/>
          <a:chOff x="9515473" y="3352800"/>
          <a:chExt cx="1733552" cy="666750"/>
        </a:xfrm>
      </xdr:grpSpPr>
      <xdr:sp macro="" textlink="">
        <xdr:nvSpPr>
          <xdr:cNvPr id="8" name="TextBox 13"/>
          <xdr:cNvSpPr txBox="1"/>
        </xdr:nvSpPr>
        <xdr:spPr>
          <a:xfrm>
            <a:off x="9696629" y="3352800"/>
            <a:ext cx="1552396"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9" name="Straight Arrow Connector 14"/>
          <xdr:cNvCxnSpPr/>
        </xdr:nvCxnSpPr>
        <xdr:spPr>
          <a:xfrm flipH="1">
            <a:off x="9515473"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285750</xdr:colOff>
      <xdr:row>0</xdr:row>
      <xdr:rowOff>0</xdr:rowOff>
    </xdr:from>
    <xdr:to>
      <xdr:col>1</xdr:col>
      <xdr:colOff>533400</xdr:colOff>
      <xdr:row>1</xdr:row>
      <xdr:rowOff>9525</xdr:rowOff>
    </xdr:to>
    <xdr:pic>
      <xdr:nvPicPr>
        <xdr:cNvPr id="10" name="Picture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0" y="0"/>
          <a:ext cx="838200" cy="352425"/>
        </a:xfrm>
        <a:prstGeom prst="rect">
          <a:avLst/>
        </a:prstGeom>
        <a:ln>
          <a:noFill/>
        </a:ln>
      </xdr:spPr>
    </xdr:pic>
    <xdr:clientData/>
  </xdr:twoCellAnchor>
  <xdr:twoCellAnchor>
    <xdr:from>
      <xdr:col>15</xdr:col>
      <xdr:colOff>485775</xdr:colOff>
      <xdr:row>6</xdr:row>
      <xdr:rowOff>114300</xdr:rowOff>
    </xdr:from>
    <xdr:to>
      <xdr:col>18</xdr:col>
      <xdr:colOff>76200</xdr:colOff>
      <xdr:row>7</xdr:row>
      <xdr:rowOff>123825</xdr:rowOff>
    </xdr:to>
    <xdr:sp macro="" textlink="">
      <xdr:nvSpPr>
        <xdr:cNvPr id="19" name="Rounded Rectangle 3">
          <a:hlinkClick r:id="rId2"/>
        </xdr:cNvPr>
        <xdr:cNvSpPr/>
      </xdr:nvSpPr>
      <xdr:spPr>
        <a:xfrm>
          <a:off x="9258300" y="1409700"/>
          <a:ext cx="1362075"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 PANTS</a:t>
          </a:r>
          <a:endParaRPr lang="en-US" sz="1200" b="1"/>
        </a:p>
      </xdr:txBody>
    </xdr:sp>
    <xdr:clientData/>
  </xdr:twoCellAnchor>
  <xdr:twoCellAnchor>
    <xdr:from>
      <xdr:col>15</xdr:col>
      <xdr:colOff>533400</xdr:colOff>
      <xdr:row>16</xdr:row>
      <xdr:rowOff>66675</xdr:rowOff>
    </xdr:from>
    <xdr:to>
      <xdr:col>18</xdr:col>
      <xdr:colOff>66675</xdr:colOff>
      <xdr:row>17</xdr:row>
      <xdr:rowOff>114300</xdr:rowOff>
    </xdr:to>
    <xdr:sp macro="" textlink="">
      <xdr:nvSpPr>
        <xdr:cNvPr id="20" name="Rounded Rectangle 6">
          <a:hlinkClick r:id="rId3"/>
        </xdr:cNvPr>
        <xdr:cNvSpPr/>
      </xdr:nvSpPr>
      <xdr:spPr>
        <a:xfrm>
          <a:off x="9305925" y="3267075"/>
          <a:ext cx="1304925"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t"/>
        <a:lstStyle/>
        <a:p>
          <a:pPr algn="ctr"/>
          <a:r>
            <a:rPr lang="en-US" sz="1100"/>
            <a:t>DECORATIONS</a:t>
          </a:r>
        </a:p>
      </xdr:txBody>
    </xdr:sp>
    <xdr:clientData/>
  </xdr:twoCellAnchor>
  <xdr:twoCellAnchor>
    <xdr:from>
      <xdr:col>15</xdr:col>
      <xdr:colOff>495300</xdr:colOff>
      <xdr:row>7</xdr:row>
      <xdr:rowOff>171450</xdr:rowOff>
    </xdr:from>
    <xdr:to>
      <xdr:col>18</xdr:col>
      <xdr:colOff>95250</xdr:colOff>
      <xdr:row>10</xdr:row>
      <xdr:rowOff>19050</xdr:rowOff>
    </xdr:to>
    <xdr:sp macro="" textlink="">
      <xdr:nvSpPr>
        <xdr:cNvPr id="21" name="Rounded Rectangle 17">
          <a:hlinkClick r:id="rId4"/>
        </xdr:cNvPr>
        <xdr:cNvSpPr/>
      </xdr:nvSpPr>
      <xdr:spPr>
        <a:xfrm>
          <a:off x="9267825" y="1657350"/>
          <a:ext cx="1371600" cy="4191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SHOCKLITE FILTHYQUICK &amp; CUSTOM</a:t>
          </a:r>
          <a:r>
            <a:rPr lang="en-US" sz="800" b="1" baseline="0"/>
            <a:t> PRACTICE</a:t>
          </a:r>
          <a:r>
            <a:rPr lang="en-US" sz="800" b="1"/>
            <a:t> JERSEYS</a:t>
          </a:r>
        </a:p>
      </xdr:txBody>
    </xdr:sp>
    <xdr:clientData/>
  </xdr:twoCellAnchor>
  <xdr:twoCellAnchor>
    <xdr:from>
      <xdr:col>15</xdr:col>
      <xdr:colOff>514350</xdr:colOff>
      <xdr:row>11</xdr:row>
      <xdr:rowOff>142875</xdr:rowOff>
    </xdr:from>
    <xdr:to>
      <xdr:col>18</xdr:col>
      <xdr:colOff>76200</xdr:colOff>
      <xdr:row>12</xdr:row>
      <xdr:rowOff>152400</xdr:rowOff>
    </xdr:to>
    <xdr:sp macro="" textlink="">
      <xdr:nvSpPr>
        <xdr:cNvPr id="22" name="Rounded Rectangle 2">
          <a:hlinkClick r:id="rId5"/>
        </xdr:cNvPr>
        <xdr:cNvSpPr/>
      </xdr:nvSpPr>
      <xdr:spPr>
        <a:xfrm>
          <a:off x="9286875" y="2390775"/>
          <a:ext cx="1333500" cy="2000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YOUTH</a:t>
          </a:r>
          <a:r>
            <a:rPr lang="en-US" sz="1050" b="1" baseline="0"/>
            <a:t> </a:t>
          </a:r>
          <a:r>
            <a:rPr lang="en-US" sz="1050" b="1"/>
            <a:t>JERSEYS </a:t>
          </a:r>
        </a:p>
      </xdr:txBody>
    </xdr:sp>
    <xdr:clientData/>
  </xdr:twoCellAnchor>
  <xdr:twoCellAnchor>
    <xdr:from>
      <xdr:col>15</xdr:col>
      <xdr:colOff>514350</xdr:colOff>
      <xdr:row>13</xdr:row>
      <xdr:rowOff>9525</xdr:rowOff>
    </xdr:from>
    <xdr:to>
      <xdr:col>18</xdr:col>
      <xdr:colOff>57150</xdr:colOff>
      <xdr:row>14</xdr:row>
      <xdr:rowOff>57150</xdr:rowOff>
    </xdr:to>
    <xdr:sp macro="" textlink="">
      <xdr:nvSpPr>
        <xdr:cNvPr id="24" name="Rounded Rectangle 2">
          <a:hlinkClick r:id="rId6"/>
        </xdr:cNvPr>
        <xdr:cNvSpPr/>
      </xdr:nvSpPr>
      <xdr:spPr>
        <a:xfrm>
          <a:off x="9286875" y="2638425"/>
          <a:ext cx="1314450" cy="2381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r"/>
          <a:r>
            <a:rPr lang="en-US" sz="800" b="1"/>
            <a:t>MENS</a:t>
          </a:r>
          <a:r>
            <a:rPr lang="en-US" sz="800" b="1" baseline="0"/>
            <a:t> </a:t>
          </a:r>
          <a:r>
            <a:rPr lang="en-US" sz="800" b="1"/>
            <a:t>JERSEYS (FILL INS) </a:t>
          </a:r>
        </a:p>
      </xdr:txBody>
    </xdr:sp>
    <xdr:clientData/>
  </xdr:twoCellAnchor>
  <xdr:twoCellAnchor>
    <xdr:from>
      <xdr:col>15</xdr:col>
      <xdr:colOff>523875</xdr:colOff>
      <xdr:row>14</xdr:row>
      <xdr:rowOff>114300</xdr:rowOff>
    </xdr:from>
    <xdr:to>
      <xdr:col>18</xdr:col>
      <xdr:colOff>57150</xdr:colOff>
      <xdr:row>16</xdr:row>
      <xdr:rowOff>9525</xdr:rowOff>
    </xdr:to>
    <xdr:sp macro="" textlink="">
      <xdr:nvSpPr>
        <xdr:cNvPr id="25" name="Rounded Rectangle 3">
          <a:hlinkClick r:id="rId7"/>
        </xdr:cNvPr>
        <xdr:cNvSpPr/>
      </xdr:nvSpPr>
      <xdr:spPr>
        <a:xfrm>
          <a:off x="9296400" y="2933700"/>
          <a:ext cx="1304925" cy="27622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MENS PANTS (</a:t>
          </a:r>
          <a:r>
            <a:rPr lang="en-US" sz="800" b="1" baseline="0"/>
            <a:t>FILL INS)</a:t>
          </a:r>
          <a:endParaRPr lang="en-US" sz="1000" b="1"/>
        </a:p>
      </xdr:txBody>
    </xdr:sp>
    <xdr:clientData/>
  </xdr:twoCellAnchor>
  <xdr:twoCellAnchor>
    <xdr:from>
      <xdr:col>15</xdr:col>
      <xdr:colOff>466725</xdr:colOff>
      <xdr:row>1</xdr:row>
      <xdr:rowOff>57150</xdr:rowOff>
    </xdr:from>
    <xdr:to>
      <xdr:col>18</xdr:col>
      <xdr:colOff>66675</xdr:colOff>
      <xdr:row>2</xdr:row>
      <xdr:rowOff>76200</xdr:rowOff>
    </xdr:to>
    <xdr:sp macro="" textlink="">
      <xdr:nvSpPr>
        <xdr:cNvPr id="27" name="Rounded Rectangle 3">
          <a:hlinkClick r:id="rId8"/>
        </xdr:cNvPr>
        <xdr:cNvSpPr/>
      </xdr:nvSpPr>
      <xdr:spPr>
        <a:xfrm>
          <a:off x="9239250" y="400050"/>
          <a:ext cx="1371600"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INDEX</a:t>
          </a:r>
        </a:p>
      </xdr:txBody>
    </xdr:sp>
    <xdr:clientData/>
  </xdr:twoCellAnchor>
  <xdr:twoCellAnchor>
    <xdr:from>
      <xdr:col>15</xdr:col>
      <xdr:colOff>504825</xdr:colOff>
      <xdr:row>10</xdr:row>
      <xdr:rowOff>66675</xdr:rowOff>
    </xdr:from>
    <xdr:to>
      <xdr:col>18</xdr:col>
      <xdr:colOff>66675</xdr:colOff>
      <xdr:row>11</xdr:row>
      <xdr:rowOff>104775</xdr:rowOff>
    </xdr:to>
    <xdr:sp macro="" textlink="">
      <xdr:nvSpPr>
        <xdr:cNvPr id="35" name="Rounded Rectangle 2">
          <a:hlinkClick r:id="rId9"/>
        </xdr:cNvPr>
        <xdr:cNvSpPr/>
      </xdr:nvSpPr>
      <xdr:spPr>
        <a:xfrm>
          <a:off x="9277350" y="2124075"/>
          <a:ext cx="1333500" cy="2286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baseline="0"/>
            <a:t>ADIZERO </a:t>
          </a:r>
          <a:r>
            <a:rPr lang="en-US" sz="1050" b="1"/>
            <a:t>JERSEY </a:t>
          </a:r>
        </a:p>
      </xdr:txBody>
    </xdr:sp>
    <xdr:clientData/>
  </xdr:twoCellAnchor>
  <xdr:twoCellAnchor>
    <xdr:from>
      <xdr:col>15</xdr:col>
      <xdr:colOff>476250</xdr:colOff>
      <xdr:row>4</xdr:row>
      <xdr:rowOff>0</xdr:rowOff>
    </xdr:from>
    <xdr:to>
      <xdr:col>18</xdr:col>
      <xdr:colOff>66675</xdr:colOff>
      <xdr:row>5</xdr:row>
      <xdr:rowOff>19050</xdr:rowOff>
    </xdr:to>
    <xdr:sp macro="" textlink="">
      <xdr:nvSpPr>
        <xdr:cNvPr id="36" name="Rounded Rectangle 3">
          <a:hlinkClick r:id="rId10"/>
        </xdr:cNvPr>
        <xdr:cNvSpPr/>
      </xdr:nvSpPr>
      <xdr:spPr>
        <a:xfrm>
          <a:off x="9248775" y="914400"/>
          <a:ext cx="1362075" cy="20955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1"/>
            <a:t>WVN PAN</a:t>
          </a:r>
          <a:r>
            <a:rPr lang="en-US" sz="1100" b="1" baseline="0"/>
            <a:t>TS</a:t>
          </a:r>
          <a:endParaRPr lang="en-US" sz="1100" b="1"/>
        </a:p>
      </xdr:txBody>
    </xdr:sp>
    <xdr:clientData/>
  </xdr:twoCellAnchor>
  <xdr:twoCellAnchor>
    <xdr:from>
      <xdr:col>15</xdr:col>
      <xdr:colOff>476250</xdr:colOff>
      <xdr:row>2</xdr:row>
      <xdr:rowOff>114300</xdr:rowOff>
    </xdr:from>
    <xdr:to>
      <xdr:col>18</xdr:col>
      <xdr:colOff>66675</xdr:colOff>
      <xdr:row>3</xdr:row>
      <xdr:rowOff>142875</xdr:rowOff>
    </xdr:to>
    <xdr:sp macro="" textlink="">
      <xdr:nvSpPr>
        <xdr:cNvPr id="37" name="Rounded Rectangle 2">
          <a:hlinkClick r:id="rId11"/>
        </xdr:cNvPr>
        <xdr:cNvSpPr/>
      </xdr:nvSpPr>
      <xdr:spPr>
        <a:xfrm>
          <a:off x="9248775" y="647700"/>
          <a:ext cx="1362075" cy="219075"/>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WVN </a:t>
          </a:r>
          <a:r>
            <a:rPr lang="en-US" sz="1050" b="1"/>
            <a:t>JERSEYS </a:t>
          </a:r>
        </a:p>
      </xdr:txBody>
    </xdr:sp>
    <xdr:clientData/>
  </xdr:twoCellAnchor>
  <xdr:twoCellAnchor>
    <xdr:from>
      <xdr:col>15</xdr:col>
      <xdr:colOff>485775</xdr:colOff>
      <xdr:row>5</xdr:row>
      <xdr:rowOff>66675</xdr:rowOff>
    </xdr:from>
    <xdr:to>
      <xdr:col>18</xdr:col>
      <xdr:colOff>66675</xdr:colOff>
      <xdr:row>6</xdr:row>
      <xdr:rowOff>66675</xdr:rowOff>
    </xdr:to>
    <xdr:sp macro="" textlink="">
      <xdr:nvSpPr>
        <xdr:cNvPr id="38" name="Rounded Rectangle 2">
          <a:hlinkClick r:id="rId12"/>
        </xdr:cNvPr>
        <xdr:cNvSpPr/>
      </xdr:nvSpPr>
      <xdr:spPr>
        <a:xfrm>
          <a:off x="9258300" y="1171575"/>
          <a:ext cx="1352550" cy="190500"/>
        </a:xfrm>
        <a:prstGeom prst="roundRect">
          <a:avLst/>
        </a:prstGeom>
        <a:solidFill>
          <a:srgbClr val="BFBFBF"/>
        </a:solidFill>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a:t>MENS</a:t>
          </a:r>
          <a:r>
            <a:rPr lang="en-US" sz="1050" b="1" baseline="0"/>
            <a:t> TF </a:t>
          </a:r>
          <a:r>
            <a:rPr lang="en-US" sz="1050" b="1"/>
            <a:t>JERSEYS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amewearteamsportscom-2.sharepoint.microsoftonline.com\Documents%20and%20Settings\SFigueroa\Local%20Settings\Temporary%20Internet%20Files\Content.Outlook\Q07Z9A7G\Adidas%20Basketball%20Order%20Form%20v1%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ketball Jersey"/>
      <sheetName val="JVLU"/>
      <sheetName val="Basketball Short"/>
      <sheetName val="Sheet1"/>
    </sheetNames>
    <sheetDataSet>
      <sheetData sheetId="0" refreshError="1">
        <row r="75">
          <cell r="CW75" t="str">
            <v>3/4" Ribknit V-Neck (1=Collar)</v>
          </cell>
        </row>
        <row r="76">
          <cell r="CW76" t="str">
            <v>3/4" Ribknit V-Neck with self material Homeplate Neck Placket (1=collar 2=homeplate)</v>
          </cell>
        </row>
        <row r="77">
          <cell r="CW77" t="str">
            <v>3/4" Ribknit V-Neck with self material Back Neck Insert &amp; Homeplate Neck Placket (1=Collar, 2=Placket 3-Back neck insert )</v>
          </cell>
        </row>
        <row r="79">
          <cell r="CW79" t="str">
            <v>1"  Ribknit Tapered Mitered V-Neck (1=collar)</v>
          </cell>
        </row>
        <row r="80">
          <cell r="CW80" t="str">
            <v>1" Ribknit V-Neck with self material Back Neck Placket (1=Collar 2=Back Neck Placket )</v>
          </cell>
        </row>
        <row r="81">
          <cell r="CW81" t="str">
            <v>1" Ribknit V-Neck with self material Back Neck placket &amp; Homeplate Neck Placket (1=collar 2=Back Neck Insert, 3=Homeplate Neck Placket)</v>
          </cell>
        </row>
        <row r="83">
          <cell r="CW83" t="str">
            <v>1/2" Ribknit Mitered V-Neck (1=collar)</v>
          </cell>
        </row>
        <row r="84">
          <cell r="CW84" t="str">
            <v>1/2" Ribknit V-Neck with self material Back Neck Insert (1=Collar 2=Back Neck Insert)</v>
          </cell>
        </row>
        <row r="85">
          <cell r="CW85" t="str">
            <v>1/2" Ribknit V-Neck with self material  Back Neck Insert &amp; Homeplate Neck Placket (1=Collar, 2=Back Neck Placket 3=Homeplate Placket)</v>
          </cell>
        </row>
        <row r="87">
          <cell r="CW87" t="str">
            <v>1" Ribknit V-Neck with self material Back Neck Placket (1=Collar, 2=Placket)</v>
          </cell>
        </row>
        <row r="88">
          <cell r="CW88" t="str">
            <v>1" Ribknit V-Neck with self material Back Neck Placket &amp; Homeplate Neck Placket (1=Collar, 2=Placket, 3=Homeplate Neck Placket)</v>
          </cell>
        </row>
        <row r="93">
          <cell r="CW93" t="str">
            <v>1" Ribknit Mitered V-Neck With Self Material Back Neck Placket  (1= collar, 2= back neck placket) (Topstitched)</v>
          </cell>
        </row>
        <row r="94">
          <cell r="CW94" t="str">
            <v>1'' Ribknit Mitered Scoop Neck with Self Material Back Neck Placket (1-collar 2-Placket)</v>
          </cell>
        </row>
        <row r="95">
          <cell r="CW95" t="str">
            <v>1" Ribknit Mitered V-Neck With Self Material Back Neck Placket &amp; Homeplate Neck Placket  (1= collar, 2= back neck Placket 3=homeplate) </v>
          </cell>
        </row>
        <row r="97">
          <cell r="CW97" t="str">
            <v>1" Ribknit Mitered V-Neck w/ Self Material Back Neck Placket (1= collar, 2=placket) (3 stripes will match ins colors)</v>
          </cell>
        </row>
        <row r="98">
          <cell r="CW98" t="str">
            <v>1" Ribknit Mitered V-Neck w/ Self Mat Back Neck Placket &amp; Homeplate Neck Placket (1= collar, 2=placket 3=homeplate ) (3-stripes in back match ins colors)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5000000596046448"/>
  </sheetPr>
  <dimension ref="D7:N50"/>
  <sheetViews>
    <sheetView showGridLines="0" tabSelected="1" workbookViewId="0" topLeftCell="A1">
      <selection activeCell="A3" sqref="A3"/>
    </sheetView>
  </sheetViews>
  <sheetFormatPr defaultColWidth="9.140625" defaultRowHeight="15"/>
  <sheetData>
    <row r="7" spans="4:14" ht="15">
      <c r="D7" s="5"/>
      <c r="E7" s="5"/>
      <c r="F7" s="5"/>
      <c r="G7" s="5"/>
      <c r="H7" s="5"/>
      <c r="I7" s="5"/>
      <c r="J7" s="5"/>
      <c r="K7" s="5"/>
      <c r="L7" s="5"/>
      <c r="M7" s="5"/>
      <c r="N7" s="5"/>
    </row>
    <row r="8" spans="4:14" ht="15">
      <c r="D8" s="5"/>
      <c r="E8" s="5"/>
      <c r="F8" s="5"/>
      <c r="G8" s="5"/>
      <c r="H8" s="5"/>
      <c r="I8" s="5"/>
      <c r="J8" s="5"/>
      <c r="K8" s="5"/>
      <c r="L8" s="5"/>
      <c r="M8" s="5"/>
      <c r="N8" s="5"/>
    </row>
    <row r="9" spans="4:14" ht="15">
      <c r="D9" s="5"/>
      <c r="E9" s="5"/>
      <c r="F9" s="5"/>
      <c r="G9" s="5"/>
      <c r="H9" s="5"/>
      <c r="I9" s="5"/>
      <c r="J9" s="5"/>
      <c r="K9" s="5"/>
      <c r="L9" s="5"/>
      <c r="M9" s="5"/>
      <c r="N9" s="5"/>
    </row>
    <row r="10" spans="4:14" ht="15">
      <c r="D10" s="5"/>
      <c r="E10" s="5"/>
      <c r="F10" s="5"/>
      <c r="G10" s="5"/>
      <c r="H10" s="5"/>
      <c r="I10" s="5"/>
      <c r="J10" s="5"/>
      <c r="K10" s="5"/>
      <c r="L10" s="5"/>
      <c r="M10" s="5"/>
      <c r="N10" s="5"/>
    </row>
    <row r="11" spans="4:14" ht="15">
      <c r="D11" s="5"/>
      <c r="E11" s="5"/>
      <c r="F11" s="5"/>
      <c r="G11" s="5"/>
      <c r="H11" s="5"/>
      <c r="I11" s="5"/>
      <c r="J11" s="5"/>
      <c r="K11" s="5"/>
      <c r="L11" s="5"/>
      <c r="M11" s="5"/>
      <c r="N11" s="5"/>
    </row>
    <row r="12" spans="4:14" ht="15">
      <c r="D12" s="5"/>
      <c r="E12" s="5"/>
      <c r="F12" s="5"/>
      <c r="G12" s="5"/>
      <c r="H12" s="5"/>
      <c r="I12" s="5"/>
      <c r="J12" s="5"/>
      <c r="K12" s="5"/>
      <c r="L12" s="5"/>
      <c r="M12" s="5"/>
      <c r="N12" s="5"/>
    </row>
    <row r="13" s="182" customFormat="1" ht="15"/>
    <row r="14" s="182" customFormat="1" ht="15"/>
    <row r="15" spans="4:14" ht="15">
      <c r="D15" s="5"/>
      <c r="E15" s="5"/>
      <c r="F15" s="5"/>
      <c r="G15" s="5"/>
      <c r="H15" s="5"/>
      <c r="I15" s="5"/>
      <c r="J15" s="5"/>
      <c r="K15" s="5"/>
      <c r="L15" s="5"/>
      <c r="M15" s="5"/>
      <c r="N15" s="5"/>
    </row>
    <row r="16" spans="4:14" ht="15">
      <c r="D16" s="5"/>
      <c r="E16" s="5"/>
      <c r="F16" s="5"/>
      <c r="G16" s="5"/>
      <c r="H16" s="5"/>
      <c r="I16" s="5"/>
      <c r="J16" s="5"/>
      <c r="K16" s="5"/>
      <c r="L16" s="5"/>
      <c r="M16" s="5"/>
      <c r="N16" s="5"/>
    </row>
    <row r="17" spans="4:14" ht="15">
      <c r="D17" s="5"/>
      <c r="E17" s="5"/>
      <c r="F17" s="5"/>
      <c r="G17" s="5"/>
      <c r="H17" s="5"/>
      <c r="I17" s="5"/>
      <c r="J17" s="5"/>
      <c r="K17" s="5"/>
      <c r="L17" s="5"/>
      <c r="M17" s="5"/>
      <c r="N17" s="5"/>
    </row>
    <row r="18" spans="4:14" ht="15">
      <c r="D18" s="5"/>
      <c r="E18" s="5"/>
      <c r="F18" s="5"/>
      <c r="G18" s="5"/>
      <c r="H18" s="5"/>
      <c r="I18" s="5"/>
      <c r="J18" s="5"/>
      <c r="K18" s="5"/>
      <c r="L18" s="5"/>
      <c r="M18" s="5"/>
      <c r="N18" s="5"/>
    </row>
    <row r="19" spans="4:14" ht="15">
      <c r="D19" s="5"/>
      <c r="E19" s="5"/>
      <c r="F19" s="5"/>
      <c r="G19" s="5"/>
      <c r="H19" s="5"/>
      <c r="I19" s="5"/>
      <c r="J19" s="5"/>
      <c r="K19" s="5"/>
      <c r="L19" s="5"/>
      <c r="M19" s="5"/>
      <c r="N19" s="5"/>
    </row>
    <row r="20" spans="4:14" ht="15">
      <c r="D20" s="5"/>
      <c r="E20" s="5"/>
      <c r="F20" s="5"/>
      <c r="G20" s="5"/>
      <c r="H20" s="5"/>
      <c r="I20" s="205"/>
      <c r="J20" s="5"/>
      <c r="K20" s="5"/>
      <c r="L20" s="5"/>
      <c r="M20" s="5"/>
      <c r="N20" s="5"/>
    </row>
    <row r="21" spans="4:14" ht="15">
      <c r="D21" s="5"/>
      <c r="E21" s="5"/>
      <c r="F21" s="5"/>
      <c r="G21" s="5"/>
      <c r="H21" s="5"/>
      <c r="I21" s="205"/>
      <c r="J21" s="5"/>
      <c r="K21" s="5"/>
      <c r="L21" s="5"/>
      <c r="M21" s="5"/>
      <c r="N21" s="5"/>
    </row>
    <row r="22" spans="4:14" ht="15">
      <c r="D22" s="5"/>
      <c r="E22" s="5"/>
      <c r="F22" s="5"/>
      <c r="G22" s="5"/>
      <c r="H22" s="5"/>
      <c r="I22" s="205"/>
      <c r="J22" s="5"/>
      <c r="K22" s="5"/>
      <c r="L22" s="5"/>
      <c r="M22" s="5"/>
      <c r="N22" s="5"/>
    </row>
    <row r="23" spans="4:14" ht="15">
      <c r="D23" s="5"/>
      <c r="E23" s="5"/>
      <c r="F23" s="5"/>
      <c r="G23" s="5"/>
      <c r="H23" s="5"/>
      <c r="I23" s="205"/>
      <c r="J23" s="5"/>
      <c r="K23" s="5"/>
      <c r="L23" s="5"/>
      <c r="M23" s="5"/>
      <c r="N23" s="5"/>
    </row>
    <row r="24" spans="4:14" ht="15">
      <c r="D24" s="5"/>
      <c r="E24" s="5"/>
      <c r="F24" s="5"/>
      <c r="G24" s="5"/>
      <c r="H24" s="5"/>
      <c r="I24" s="205"/>
      <c r="J24" s="5"/>
      <c r="K24" s="5"/>
      <c r="L24" s="5"/>
      <c r="M24" s="5"/>
      <c r="N24" s="5"/>
    </row>
    <row r="25" spans="4:14" ht="18.75">
      <c r="D25" s="5"/>
      <c r="E25" s="5"/>
      <c r="F25" s="97"/>
      <c r="G25" s="97"/>
      <c r="H25" s="97"/>
      <c r="I25" s="206"/>
      <c r="J25" s="97"/>
      <c r="K25" s="97"/>
      <c r="L25" s="97"/>
      <c r="M25" s="97"/>
      <c r="N25" s="97"/>
    </row>
    <row r="26" spans="4:14" ht="15">
      <c r="D26" s="5"/>
      <c r="E26" s="5"/>
      <c r="F26" s="5"/>
      <c r="G26" s="5"/>
      <c r="H26" s="5"/>
      <c r="I26" s="205"/>
      <c r="J26" s="5"/>
      <c r="K26" s="5"/>
      <c r="L26" s="5"/>
      <c r="M26" s="5"/>
      <c r="N26" s="5"/>
    </row>
    <row r="27" spans="4:14" ht="15">
      <c r="D27" s="5"/>
      <c r="E27" s="5"/>
      <c r="F27" s="5"/>
      <c r="G27" s="5"/>
      <c r="H27" s="5"/>
      <c r="I27" s="205"/>
      <c r="J27" s="5"/>
      <c r="K27" s="5"/>
      <c r="L27" s="5"/>
      <c r="M27" s="5"/>
      <c r="N27" s="5"/>
    </row>
    <row r="28" spans="4:14" ht="15">
      <c r="D28" s="5"/>
      <c r="E28" s="5"/>
      <c r="F28" s="5"/>
      <c r="G28" s="5"/>
      <c r="H28" s="5"/>
      <c r="I28" s="205"/>
      <c r="J28" s="5"/>
      <c r="K28" s="5"/>
      <c r="L28" s="5"/>
      <c r="M28" s="5"/>
      <c r="N28" s="5"/>
    </row>
    <row r="29" spans="4:14" ht="15">
      <c r="D29" s="5"/>
      <c r="E29" s="5"/>
      <c r="F29" s="5"/>
      <c r="G29" s="5"/>
      <c r="H29" s="5"/>
      <c r="I29" s="205"/>
      <c r="J29" s="5"/>
      <c r="K29" s="5"/>
      <c r="L29" s="5"/>
      <c r="M29" s="5"/>
      <c r="N29" s="5"/>
    </row>
    <row r="30" spans="4:14" ht="15">
      <c r="D30" s="5"/>
      <c r="E30" s="5"/>
      <c r="F30" s="5"/>
      <c r="G30" s="5"/>
      <c r="H30" s="5"/>
      <c r="I30" s="205"/>
      <c r="J30" s="5"/>
      <c r="K30" s="5"/>
      <c r="L30" s="5"/>
      <c r="M30" s="5"/>
      <c r="N30" s="5"/>
    </row>
    <row r="31" spans="4:14" ht="15">
      <c r="D31" s="5"/>
      <c r="E31" s="5"/>
      <c r="F31" s="5"/>
      <c r="G31" s="5"/>
      <c r="H31" s="5"/>
      <c r="I31" s="205"/>
      <c r="J31" s="5"/>
      <c r="K31" s="5"/>
      <c r="L31" s="5"/>
      <c r="M31" s="5"/>
      <c r="N31" s="5"/>
    </row>
    <row r="32" spans="4:14" ht="15">
      <c r="D32" s="5"/>
      <c r="E32" s="5"/>
      <c r="F32" s="5"/>
      <c r="G32" s="5"/>
      <c r="H32" s="5"/>
      <c r="I32" s="205"/>
      <c r="J32" s="5"/>
      <c r="K32" s="5"/>
      <c r="L32" s="5"/>
      <c r="M32" s="5"/>
      <c r="N32" s="5"/>
    </row>
    <row r="33" spans="4:14" ht="15">
      <c r="D33" s="5"/>
      <c r="E33" s="5"/>
      <c r="F33" s="5"/>
      <c r="G33" s="5"/>
      <c r="H33" s="5"/>
      <c r="I33" s="205"/>
      <c r="J33" s="5"/>
      <c r="K33" s="5"/>
      <c r="L33" s="5"/>
      <c r="M33" s="5"/>
      <c r="N33" s="5"/>
    </row>
    <row r="34" spans="4:14" ht="15">
      <c r="D34" s="5"/>
      <c r="E34" s="5"/>
      <c r="F34" s="5"/>
      <c r="G34" s="5"/>
      <c r="H34" s="5"/>
      <c r="I34" s="205"/>
      <c r="J34" s="5"/>
      <c r="K34" s="5"/>
      <c r="L34" s="5"/>
      <c r="M34" s="5"/>
      <c r="N34" s="5"/>
    </row>
    <row r="35" spans="4:14" ht="15">
      <c r="D35" s="5"/>
      <c r="E35" s="5"/>
      <c r="F35" s="5"/>
      <c r="G35" s="5"/>
      <c r="H35" s="5"/>
      <c r="I35" s="205"/>
      <c r="J35" s="5"/>
      <c r="K35" s="5"/>
      <c r="L35" s="5"/>
      <c r="M35" s="5"/>
      <c r="N35" s="5"/>
    </row>
    <row r="36" spans="4:14" ht="15">
      <c r="D36" s="5"/>
      <c r="E36" s="5"/>
      <c r="F36" s="5"/>
      <c r="G36" s="5"/>
      <c r="H36" s="5"/>
      <c r="I36" s="205"/>
      <c r="J36" s="5"/>
      <c r="K36" s="5"/>
      <c r="L36" s="5"/>
      <c r="M36" s="5"/>
      <c r="N36" s="5"/>
    </row>
    <row r="37" spans="4:14" ht="15">
      <c r="D37" s="5"/>
      <c r="E37" s="5"/>
      <c r="F37" s="5"/>
      <c r="G37" s="5"/>
      <c r="H37" s="5"/>
      <c r="I37" s="205"/>
      <c r="J37" s="5"/>
      <c r="K37" s="5"/>
      <c r="L37" s="5"/>
      <c r="M37" s="5"/>
      <c r="N37" s="5"/>
    </row>
    <row r="38" ht="15">
      <c r="I38" s="205"/>
    </row>
    <row r="39" ht="15">
      <c r="I39" s="205"/>
    </row>
    <row r="40" ht="15">
      <c r="I40" s="205"/>
    </row>
    <row r="41" ht="15">
      <c r="I41" s="205"/>
    </row>
    <row r="42" ht="15">
      <c r="I42" s="205"/>
    </row>
    <row r="43" ht="15">
      <c r="I43" s="205"/>
    </row>
    <row r="44" ht="15">
      <c r="I44" s="205"/>
    </row>
    <row r="45" ht="15">
      <c r="I45" s="205"/>
    </row>
    <row r="46" ht="15">
      <c r="I46" s="205"/>
    </row>
    <row r="47" ht="15">
      <c r="I47" s="205"/>
    </row>
    <row r="48" ht="15">
      <c r="I48" s="205"/>
    </row>
    <row r="49" ht="15">
      <c r="I49" s="205"/>
    </row>
    <row r="50" ht="15">
      <c r="I50" s="205"/>
    </row>
  </sheetData>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B274-5A15-4D4D-A826-C1CAC11EBCC9}">
  <sheetPr>
    <tabColor theme="1" tint="0.15000000596046448"/>
  </sheetPr>
  <dimension ref="A1:BH346"/>
  <sheetViews>
    <sheetView showGridLines="0" workbookViewId="0" topLeftCell="A1">
      <selection activeCell="F6" sqref="F6:O6"/>
    </sheetView>
  </sheetViews>
  <sheetFormatPr defaultColWidth="9.140625" defaultRowHeight="15"/>
  <cols>
    <col min="1" max="16" width="9.140625" style="182" customWidth="1"/>
    <col min="17" max="17" width="6.421875" style="182" customWidth="1"/>
    <col min="18" max="18" width="10.140625" style="182" bestFit="1" customWidth="1"/>
    <col min="19" max="26" width="9.140625" style="182" customWidth="1"/>
    <col min="27" max="41" width="9.140625" style="11" customWidth="1"/>
    <col min="42" max="42" width="9.140625" style="182" customWidth="1"/>
    <col min="43" max="43" width="9.140625" style="11" customWidth="1"/>
    <col min="44" max="44" width="34.421875" style="11" bestFit="1" customWidth="1"/>
    <col min="45" max="45" width="26.7109375" style="11" bestFit="1" customWidth="1"/>
    <col min="46" max="46" width="9.140625" style="11" customWidth="1"/>
    <col min="47" max="47" width="21.00390625" style="11" bestFit="1" customWidth="1"/>
    <col min="48" max="60" width="9.140625" style="11" customWidth="1"/>
    <col min="61" max="16384" width="9.140625" style="182" customWidth="1"/>
  </cols>
  <sheetData>
    <row r="1" spans="1:44" ht="24" thickBot="1">
      <c r="A1" s="12"/>
      <c r="B1" s="12"/>
      <c r="C1" s="344" t="s">
        <v>280</v>
      </c>
      <c r="D1" s="344"/>
      <c r="E1" s="344"/>
      <c r="F1" s="344"/>
      <c r="G1" s="344"/>
      <c r="H1" s="344"/>
      <c r="I1" s="344"/>
      <c r="J1" s="344"/>
      <c r="K1" s="344"/>
      <c r="L1" s="344"/>
      <c r="M1" s="344"/>
      <c r="N1" s="344"/>
      <c r="O1" s="344"/>
      <c r="P1" s="344"/>
      <c r="Q1" s="344"/>
      <c r="R1" s="344"/>
      <c r="S1" s="344"/>
      <c r="T1" s="344"/>
      <c r="U1" s="344"/>
      <c r="V1" s="344"/>
      <c r="X1" s="11"/>
      <c r="Y1" s="11"/>
      <c r="Z1" s="11"/>
      <c r="AP1" s="11"/>
      <c r="AR1" s="11" t="s">
        <v>87</v>
      </c>
    </row>
    <row r="2" spans="1:47" ht="15" customHeight="1">
      <c r="A2" s="12"/>
      <c r="B2" s="12"/>
      <c r="C2" s="333" t="s">
        <v>0</v>
      </c>
      <c r="D2" s="345"/>
      <c r="E2" s="345"/>
      <c r="F2" s="187"/>
      <c r="G2" s="188"/>
      <c r="H2" s="188"/>
      <c r="I2" s="188"/>
      <c r="J2" s="188"/>
      <c r="K2" s="188"/>
      <c r="L2" s="188"/>
      <c r="M2" s="188"/>
      <c r="N2" s="188"/>
      <c r="O2" s="189"/>
      <c r="P2" s="82"/>
      <c r="Q2" s="82"/>
      <c r="R2" s="82"/>
      <c r="V2" s="11"/>
      <c r="X2" s="11"/>
      <c r="Y2" s="11"/>
      <c r="Z2" s="11"/>
      <c r="AP2" s="11"/>
      <c r="AR2" s="183" t="s">
        <v>133</v>
      </c>
      <c r="AS2" s="183" t="s">
        <v>133</v>
      </c>
      <c r="AU2" s="66" t="s">
        <v>100</v>
      </c>
    </row>
    <row r="3" spans="1:47" ht="15" customHeight="1">
      <c r="A3" s="12"/>
      <c r="B3" s="12"/>
      <c r="C3" s="319" t="s">
        <v>1</v>
      </c>
      <c r="D3" s="323"/>
      <c r="E3" s="323"/>
      <c r="F3" s="352"/>
      <c r="G3" s="350"/>
      <c r="H3" s="350"/>
      <c r="I3" s="350"/>
      <c r="J3" s="350"/>
      <c r="K3" s="350"/>
      <c r="L3" s="350"/>
      <c r="M3" s="350"/>
      <c r="N3" s="350"/>
      <c r="O3" s="355"/>
      <c r="P3" s="82"/>
      <c r="Q3" s="82"/>
      <c r="R3" s="82"/>
      <c r="S3" s="25"/>
      <c r="T3" s="25"/>
      <c r="U3" s="25"/>
      <c r="V3" s="11"/>
      <c r="X3" s="11"/>
      <c r="Y3" s="11"/>
      <c r="Z3" s="11"/>
      <c r="AP3" s="4" t="s">
        <v>14</v>
      </c>
      <c r="AR3" s="190" t="s">
        <v>258</v>
      </c>
      <c r="AS3" s="183" t="s">
        <v>259</v>
      </c>
      <c r="AU3" s="11" t="s">
        <v>133</v>
      </c>
    </row>
    <row r="4" spans="1:47" ht="15" customHeight="1">
      <c r="A4" s="12"/>
      <c r="B4" s="12"/>
      <c r="C4" s="319" t="s">
        <v>2</v>
      </c>
      <c r="D4" s="323"/>
      <c r="E4" s="323"/>
      <c r="F4" s="354" t="s">
        <v>133</v>
      </c>
      <c r="G4" s="339"/>
      <c r="H4" s="339"/>
      <c r="I4" s="339"/>
      <c r="J4" s="339"/>
      <c r="K4" s="339"/>
      <c r="L4" s="339"/>
      <c r="M4" s="339"/>
      <c r="N4" s="339"/>
      <c r="O4" s="353"/>
      <c r="P4" s="82"/>
      <c r="Q4" s="82"/>
      <c r="R4" s="82"/>
      <c r="S4" s="25"/>
      <c r="T4" s="25"/>
      <c r="U4" s="25"/>
      <c r="V4" s="11"/>
      <c r="W4" s="11"/>
      <c r="X4" s="11"/>
      <c r="Y4" s="11"/>
      <c r="Z4" s="11"/>
      <c r="AP4" s="3" t="s">
        <v>9</v>
      </c>
      <c r="AR4" s="183" t="s">
        <v>260</v>
      </c>
      <c r="AS4" s="183" t="s">
        <v>261</v>
      </c>
      <c r="AU4" s="11" t="s">
        <v>168</v>
      </c>
    </row>
    <row r="5" spans="1:47" ht="15" customHeight="1">
      <c r="A5" s="12"/>
      <c r="B5" s="12"/>
      <c r="C5" s="319" t="s">
        <v>74</v>
      </c>
      <c r="D5" s="323"/>
      <c r="E5" s="323"/>
      <c r="F5" s="354" t="str">
        <f>VLOOKUP(F4,$AR$2:$AS$10,2,FALSE)</f>
        <v>_ _ _ _ _ _ _ _</v>
      </c>
      <c r="G5" s="339"/>
      <c r="H5" s="339"/>
      <c r="I5" s="339"/>
      <c r="J5" s="339"/>
      <c r="K5" s="339"/>
      <c r="L5" s="339"/>
      <c r="M5" s="339"/>
      <c r="N5" s="339"/>
      <c r="O5" s="353"/>
      <c r="P5" s="82"/>
      <c r="Q5" s="82"/>
      <c r="R5" s="82"/>
      <c r="S5" s="25"/>
      <c r="T5" s="25"/>
      <c r="U5" s="25"/>
      <c r="V5" s="11"/>
      <c r="W5" s="11"/>
      <c r="X5" s="11"/>
      <c r="Y5" s="11"/>
      <c r="Z5" s="11"/>
      <c r="AP5" s="3" t="s">
        <v>10</v>
      </c>
      <c r="AR5" s="183" t="s">
        <v>262</v>
      </c>
      <c r="AS5" s="183" t="s">
        <v>263</v>
      </c>
      <c r="AU5" s="218" t="s">
        <v>101</v>
      </c>
    </row>
    <row r="6" spans="1:47" s="11" customFormat="1" ht="15" customHeight="1">
      <c r="A6" s="12"/>
      <c r="B6" s="12"/>
      <c r="C6" s="319" t="s">
        <v>3</v>
      </c>
      <c r="D6" s="323"/>
      <c r="E6" s="323"/>
      <c r="F6" s="354" t="s">
        <v>133</v>
      </c>
      <c r="G6" s="339"/>
      <c r="H6" s="339"/>
      <c r="I6" s="339"/>
      <c r="J6" s="339"/>
      <c r="K6" s="339"/>
      <c r="L6" s="339"/>
      <c r="M6" s="339"/>
      <c r="N6" s="339"/>
      <c r="O6" s="353"/>
      <c r="P6" s="82"/>
      <c r="Q6" s="82"/>
      <c r="R6" s="82"/>
      <c r="S6" s="25"/>
      <c r="T6" s="25"/>
      <c r="U6" s="25"/>
      <c r="AP6" s="13"/>
      <c r="AR6" s="183" t="s">
        <v>264</v>
      </c>
      <c r="AS6" s="183" t="s">
        <v>265</v>
      </c>
      <c r="AU6" s="218" t="s">
        <v>102</v>
      </c>
    </row>
    <row r="7" spans="1:47" s="11" customFormat="1" ht="15" customHeight="1" thickBot="1">
      <c r="A7" s="12"/>
      <c r="B7" s="12"/>
      <c r="C7" s="297" t="s">
        <v>75</v>
      </c>
      <c r="D7" s="358"/>
      <c r="E7" s="358"/>
      <c r="F7" s="398"/>
      <c r="G7" s="399"/>
      <c r="H7" s="399"/>
      <c r="I7" s="399"/>
      <c r="J7" s="399"/>
      <c r="K7" s="399"/>
      <c r="L7" s="399"/>
      <c r="M7" s="399"/>
      <c r="N7" s="399"/>
      <c r="O7" s="400"/>
      <c r="P7" s="82"/>
      <c r="Q7" s="82"/>
      <c r="R7" s="82"/>
      <c r="S7" s="25"/>
      <c r="T7" s="25"/>
      <c r="U7" s="25"/>
      <c r="AP7" s="40"/>
      <c r="AR7" s="183" t="s">
        <v>266</v>
      </c>
      <c r="AS7" s="183" t="s">
        <v>267</v>
      </c>
      <c r="AU7" s="218" t="s">
        <v>104</v>
      </c>
    </row>
    <row r="8" spans="1:47" s="11" customFormat="1" ht="15" customHeight="1">
      <c r="A8" s="12"/>
      <c r="B8" s="12"/>
      <c r="C8" s="38"/>
      <c r="D8" s="38"/>
      <c r="E8" s="39"/>
      <c r="F8" s="401"/>
      <c r="G8" s="402"/>
      <c r="H8" s="402"/>
      <c r="I8" s="402"/>
      <c r="J8" s="402"/>
      <c r="K8" s="402"/>
      <c r="L8" s="402"/>
      <c r="M8" s="402"/>
      <c r="N8" s="402"/>
      <c r="O8" s="403"/>
      <c r="P8" s="182"/>
      <c r="Q8" s="182"/>
      <c r="R8" s="182"/>
      <c r="S8" s="25"/>
      <c r="T8" s="25"/>
      <c r="U8" s="25"/>
      <c r="AR8" s="183" t="s">
        <v>268</v>
      </c>
      <c r="AS8" s="183" t="s">
        <v>269</v>
      </c>
      <c r="AU8" s="218" t="s">
        <v>105</v>
      </c>
    </row>
    <row r="9" spans="1:47" ht="15" customHeight="1">
      <c r="A9" s="11"/>
      <c r="B9" s="11"/>
      <c r="C9" s="38"/>
      <c r="D9" s="38"/>
      <c r="E9" s="39"/>
      <c r="F9" s="404"/>
      <c r="G9" s="405"/>
      <c r="H9" s="405"/>
      <c r="I9" s="405"/>
      <c r="J9" s="405"/>
      <c r="K9" s="405"/>
      <c r="L9" s="405"/>
      <c r="M9" s="405"/>
      <c r="N9" s="405"/>
      <c r="O9" s="406"/>
      <c r="S9" s="25"/>
      <c r="T9" s="25"/>
      <c r="U9" s="25"/>
      <c r="V9" s="8"/>
      <c r="W9" s="11"/>
      <c r="X9" s="11"/>
      <c r="Y9" s="11"/>
      <c r="Z9" s="11"/>
      <c r="AR9" s="183" t="s">
        <v>386</v>
      </c>
      <c r="AS9" s="183" t="s">
        <v>286</v>
      </c>
      <c r="AU9" s="218" t="s">
        <v>106</v>
      </c>
    </row>
    <row r="10" spans="1:47" ht="15" customHeight="1" thickBot="1">
      <c r="A10" s="11"/>
      <c r="B10" s="11"/>
      <c r="C10" s="38"/>
      <c r="D10" s="38"/>
      <c r="E10" s="38"/>
      <c r="F10" s="41"/>
      <c r="G10" s="41"/>
      <c r="H10" s="41"/>
      <c r="I10" s="41"/>
      <c r="J10" s="41"/>
      <c r="K10" s="41"/>
      <c r="L10" s="41"/>
      <c r="M10" s="27"/>
      <c r="N10" s="27"/>
      <c r="O10" s="25"/>
      <c r="P10" s="25"/>
      <c r="Q10" s="25"/>
      <c r="R10" s="25"/>
      <c r="S10" s="25"/>
      <c r="T10" s="25"/>
      <c r="U10" s="25"/>
      <c r="V10" s="9"/>
      <c r="W10" s="11"/>
      <c r="X10" s="11"/>
      <c r="Y10" s="11"/>
      <c r="Z10" s="11"/>
      <c r="AP10" s="4" t="s">
        <v>15</v>
      </c>
      <c r="AR10" s="183" t="s">
        <v>270</v>
      </c>
      <c r="AS10" s="183" t="s">
        <v>271</v>
      </c>
      <c r="AU10" s="218" t="s">
        <v>107</v>
      </c>
    </row>
    <row r="11" spans="1:60" ht="15" customHeight="1">
      <c r="A11" s="333" t="s">
        <v>4</v>
      </c>
      <c r="B11" s="334"/>
      <c r="C11" s="619"/>
      <c r="D11" s="620"/>
      <c r="E11" s="620"/>
      <c r="F11" s="620"/>
      <c r="G11" s="620"/>
      <c r="H11" s="620"/>
      <c r="I11" s="621"/>
      <c r="J11" s="25"/>
      <c r="K11" s="333" t="s">
        <v>69</v>
      </c>
      <c r="L11" s="334"/>
      <c r="M11" s="619"/>
      <c r="N11" s="620"/>
      <c r="O11" s="620"/>
      <c r="P11" s="620"/>
      <c r="Q11" s="620"/>
      <c r="R11" s="620"/>
      <c r="S11" s="621"/>
      <c r="T11" s="9"/>
      <c r="U11" s="11"/>
      <c r="V11" s="11"/>
      <c r="W11" s="11"/>
      <c r="X11" s="11"/>
      <c r="Y11" s="11"/>
      <c r="Z11" s="11"/>
      <c r="AN11" s="3" t="s">
        <v>58</v>
      </c>
      <c r="AQ11" s="182"/>
      <c r="AR11" s="182"/>
      <c r="AS11" s="182"/>
      <c r="AU11" s="218" t="s">
        <v>108</v>
      </c>
      <c r="BG11" s="182"/>
      <c r="BH11" s="182"/>
    </row>
    <row r="12" spans="1:60" ht="15" customHeight="1">
      <c r="A12" s="302" t="s">
        <v>5</v>
      </c>
      <c r="B12" s="303"/>
      <c r="C12" s="419"/>
      <c r="D12" s="420"/>
      <c r="E12" s="420"/>
      <c r="F12" s="420"/>
      <c r="G12" s="420"/>
      <c r="H12" s="420"/>
      <c r="I12" s="421"/>
      <c r="J12" s="25"/>
      <c r="K12" s="302" t="s">
        <v>70</v>
      </c>
      <c r="L12" s="303"/>
      <c r="M12" s="419">
        <f>C12</f>
        <v>0</v>
      </c>
      <c r="N12" s="420"/>
      <c r="O12" s="420"/>
      <c r="P12" s="420"/>
      <c r="Q12" s="420"/>
      <c r="R12" s="420"/>
      <c r="S12" s="421"/>
      <c r="T12" s="1"/>
      <c r="U12" s="11"/>
      <c r="V12" s="11"/>
      <c r="W12" s="11"/>
      <c r="X12" s="11"/>
      <c r="Y12" s="11"/>
      <c r="Z12" s="11"/>
      <c r="AN12" s="3" t="s">
        <v>134</v>
      </c>
      <c r="AQ12" s="182"/>
      <c r="AU12" s="218" t="s">
        <v>109</v>
      </c>
      <c r="BG12" s="182"/>
      <c r="BH12" s="182"/>
    </row>
    <row r="13" spans="1:60" ht="15" customHeight="1">
      <c r="A13" s="306"/>
      <c r="B13" s="307"/>
      <c r="C13" s="422"/>
      <c r="D13" s="423"/>
      <c r="E13" s="423"/>
      <c r="F13" s="423"/>
      <c r="G13" s="423"/>
      <c r="H13" s="423"/>
      <c r="I13" s="424"/>
      <c r="J13" s="25"/>
      <c r="K13" s="306"/>
      <c r="L13" s="307"/>
      <c r="M13" s="422"/>
      <c r="N13" s="423"/>
      <c r="O13" s="423"/>
      <c r="P13" s="423"/>
      <c r="Q13" s="423"/>
      <c r="R13" s="423"/>
      <c r="S13" s="424"/>
      <c r="T13" s="9"/>
      <c r="U13" s="11"/>
      <c r="V13" s="11"/>
      <c r="W13" s="11"/>
      <c r="X13" s="11"/>
      <c r="Y13" s="11"/>
      <c r="Z13" s="11"/>
      <c r="AP13" s="183"/>
      <c r="AQ13" s="183"/>
      <c r="AU13" s="218" t="s">
        <v>110</v>
      </c>
      <c r="BG13" s="182"/>
      <c r="BH13" s="182"/>
    </row>
    <row r="14" spans="1:60" ht="15" customHeight="1">
      <c r="A14" s="319" t="s">
        <v>6</v>
      </c>
      <c r="B14" s="320"/>
      <c r="C14" s="622"/>
      <c r="D14" s="623"/>
      <c r="E14" s="623"/>
      <c r="F14" s="623"/>
      <c r="G14" s="623"/>
      <c r="H14" s="623"/>
      <c r="I14" s="624"/>
      <c r="J14" s="26"/>
      <c r="K14" s="319" t="s">
        <v>6</v>
      </c>
      <c r="L14" s="320"/>
      <c r="M14" s="622">
        <f>C14</f>
        <v>0</v>
      </c>
      <c r="N14" s="623"/>
      <c r="O14" s="623"/>
      <c r="P14" s="623"/>
      <c r="Q14" s="623"/>
      <c r="R14" s="623"/>
      <c r="S14" s="624"/>
      <c r="T14" s="9"/>
      <c r="U14" s="11"/>
      <c r="V14" s="11"/>
      <c r="W14" s="11"/>
      <c r="X14" s="11"/>
      <c r="Y14" s="11"/>
      <c r="Z14" s="11"/>
      <c r="AP14" s="11"/>
      <c r="AU14" s="218" t="s">
        <v>112</v>
      </c>
      <c r="BG14" s="182"/>
      <c r="BH14" s="182"/>
    </row>
    <row r="15" spans="1:60" ht="15" customHeight="1">
      <c r="A15" s="302" t="s">
        <v>7</v>
      </c>
      <c r="B15" s="303"/>
      <c r="C15" s="419"/>
      <c r="D15" s="420"/>
      <c r="E15" s="420"/>
      <c r="F15" s="420"/>
      <c r="G15" s="420"/>
      <c r="H15" s="420"/>
      <c r="I15" s="421"/>
      <c r="J15" s="191"/>
      <c r="K15" s="302" t="s">
        <v>71</v>
      </c>
      <c r="L15" s="303"/>
      <c r="M15" s="419">
        <f>C15</f>
        <v>0</v>
      </c>
      <c r="N15" s="420"/>
      <c r="O15" s="420"/>
      <c r="P15" s="420"/>
      <c r="Q15" s="420"/>
      <c r="R15" s="420"/>
      <c r="S15" s="421"/>
      <c r="T15" s="6"/>
      <c r="U15" s="11"/>
      <c r="V15" s="11"/>
      <c r="W15" s="11"/>
      <c r="X15" s="11"/>
      <c r="Y15" s="11"/>
      <c r="Z15" s="11"/>
      <c r="AP15" s="11"/>
      <c r="AU15" s="218" t="s">
        <v>115</v>
      </c>
      <c r="BG15" s="182"/>
      <c r="BH15" s="182"/>
    </row>
    <row r="16" spans="1:60" ht="15" customHeight="1">
      <c r="A16" s="304"/>
      <c r="B16" s="305"/>
      <c r="C16" s="422"/>
      <c r="D16" s="423"/>
      <c r="E16" s="423"/>
      <c r="F16" s="423"/>
      <c r="G16" s="423"/>
      <c r="H16" s="423"/>
      <c r="I16" s="424"/>
      <c r="J16" s="191"/>
      <c r="K16" s="304"/>
      <c r="L16" s="305"/>
      <c r="M16" s="422"/>
      <c r="N16" s="423"/>
      <c r="O16" s="423"/>
      <c r="P16" s="423"/>
      <c r="Q16" s="423"/>
      <c r="R16" s="423"/>
      <c r="S16" s="424"/>
      <c r="T16" s="7"/>
      <c r="U16" s="11"/>
      <c r="V16" s="11"/>
      <c r="W16" s="11"/>
      <c r="X16" s="11"/>
      <c r="Y16" s="11"/>
      <c r="Z16" s="11"/>
      <c r="AP16" s="11"/>
      <c r="AU16" s="218" t="s">
        <v>119</v>
      </c>
      <c r="BG16" s="182"/>
      <c r="BH16" s="182"/>
    </row>
    <row r="17" spans="1:60" ht="15" customHeight="1">
      <c r="A17" s="304"/>
      <c r="B17" s="305"/>
      <c r="C17" s="362" t="s">
        <v>63</v>
      </c>
      <c r="D17" s="455"/>
      <c r="E17" s="363"/>
      <c r="F17" s="362" t="s">
        <v>64</v>
      </c>
      <c r="G17" s="363"/>
      <c r="H17" s="362" t="s">
        <v>65</v>
      </c>
      <c r="I17" s="630"/>
      <c r="J17" s="28"/>
      <c r="K17" s="304"/>
      <c r="L17" s="305"/>
      <c r="M17" s="379" t="s">
        <v>63</v>
      </c>
      <c r="N17" s="631"/>
      <c r="O17" s="380"/>
      <c r="P17" s="379" t="s">
        <v>64</v>
      </c>
      <c r="Q17" s="380"/>
      <c r="R17" s="362" t="s">
        <v>65</v>
      </c>
      <c r="S17" s="630"/>
      <c r="T17" s="8"/>
      <c r="U17" s="11"/>
      <c r="V17" s="11"/>
      <c r="W17" s="11"/>
      <c r="X17" s="11"/>
      <c r="Y17" s="11"/>
      <c r="Z17" s="11"/>
      <c r="AP17" s="11"/>
      <c r="AU17" s="218" t="s">
        <v>121</v>
      </c>
      <c r="BG17" s="182"/>
      <c r="BH17" s="182"/>
    </row>
    <row r="18" spans="1:47" s="11" customFormat="1" ht="15" customHeight="1">
      <c r="A18" s="306"/>
      <c r="B18" s="307"/>
      <c r="C18" s="622"/>
      <c r="D18" s="623"/>
      <c r="E18" s="632"/>
      <c r="F18" s="453"/>
      <c r="G18" s="454"/>
      <c r="H18" s="633"/>
      <c r="I18" s="634"/>
      <c r="J18" s="29"/>
      <c r="K18" s="306"/>
      <c r="L18" s="307"/>
      <c r="M18" s="622">
        <f>C18</f>
        <v>0</v>
      </c>
      <c r="N18" s="623"/>
      <c r="O18" s="632"/>
      <c r="P18" s="354">
        <f>F18</f>
        <v>0</v>
      </c>
      <c r="Q18" s="353"/>
      <c r="R18" s="354">
        <f>H18</f>
        <v>0</v>
      </c>
      <c r="S18" s="353"/>
      <c r="AU18" s="218" t="s">
        <v>122</v>
      </c>
    </row>
    <row r="19" spans="1:47" s="11" customFormat="1" ht="15" customHeight="1" thickBot="1">
      <c r="A19" s="297" t="s">
        <v>8</v>
      </c>
      <c r="B19" s="298"/>
      <c r="C19" s="625"/>
      <c r="D19" s="626"/>
      <c r="E19" s="626"/>
      <c r="F19" s="626"/>
      <c r="G19" s="626"/>
      <c r="H19" s="626"/>
      <c r="I19" s="627"/>
      <c r="J19" s="30"/>
      <c r="K19" s="297" t="s">
        <v>72</v>
      </c>
      <c r="L19" s="298"/>
      <c r="M19" s="625">
        <f>C19</f>
        <v>0</v>
      </c>
      <c r="N19" s="626"/>
      <c r="O19" s="626"/>
      <c r="P19" s="626"/>
      <c r="Q19" s="626"/>
      <c r="R19" s="626"/>
      <c r="S19" s="627"/>
      <c r="AU19" s="218" t="s">
        <v>123</v>
      </c>
    </row>
    <row r="20" spans="1:60" ht="15" customHeight="1">
      <c r="A20" s="11"/>
      <c r="B20" s="11"/>
      <c r="C20" s="11"/>
      <c r="D20" s="11"/>
      <c r="E20" s="11"/>
      <c r="F20" s="11"/>
      <c r="G20" s="11"/>
      <c r="H20" s="11"/>
      <c r="I20" s="11"/>
      <c r="J20" s="11"/>
      <c r="K20" s="11"/>
      <c r="L20" s="11"/>
      <c r="M20" s="11"/>
      <c r="N20" s="11"/>
      <c r="O20" s="11"/>
      <c r="P20" s="25"/>
      <c r="Q20" s="201"/>
      <c r="R20" s="201"/>
      <c r="S20" s="201"/>
      <c r="T20" s="11"/>
      <c r="U20" s="11"/>
      <c r="V20" s="11"/>
      <c r="W20" s="11"/>
      <c r="X20" s="11"/>
      <c r="Y20" s="11"/>
      <c r="Z20" s="11"/>
      <c r="AP20" s="11"/>
      <c r="AU20" s="218" t="s">
        <v>124</v>
      </c>
      <c r="BG20" s="182"/>
      <c r="BH20" s="182"/>
    </row>
    <row r="21" spans="1:47" ht="24.95" customHeight="1">
      <c r="A21" s="55" t="s">
        <v>11</v>
      </c>
      <c r="B21" s="296" t="s">
        <v>12</v>
      </c>
      <c r="C21" s="296"/>
      <c r="D21" s="55" t="s">
        <v>13</v>
      </c>
      <c r="E21" s="55" t="s">
        <v>14</v>
      </c>
      <c r="F21" s="55" t="s">
        <v>15</v>
      </c>
      <c r="G21" s="55" t="s">
        <v>16</v>
      </c>
      <c r="H21" s="25"/>
      <c r="I21" s="25"/>
      <c r="J21" s="55" t="s">
        <v>11</v>
      </c>
      <c r="K21" s="296" t="s">
        <v>12</v>
      </c>
      <c r="L21" s="296"/>
      <c r="M21" s="55" t="s">
        <v>13</v>
      </c>
      <c r="N21" s="55" t="s">
        <v>14</v>
      </c>
      <c r="O21" s="55" t="s">
        <v>15</v>
      </c>
      <c r="P21" s="55" t="s">
        <v>16</v>
      </c>
      <c r="Q21" s="25"/>
      <c r="R21" s="201"/>
      <c r="S21" s="201"/>
      <c r="T21" s="11"/>
      <c r="U21" s="11"/>
      <c r="V21" s="11"/>
      <c r="W21" s="48"/>
      <c r="X21" s="11"/>
      <c r="Y21" s="11"/>
      <c r="Z21" s="11"/>
      <c r="AP21" s="11"/>
      <c r="AU21" s="218" t="s">
        <v>125</v>
      </c>
    </row>
    <row r="22" spans="1:47" ht="24.95" customHeight="1">
      <c r="A22" s="53">
        <v>1</v>
      </c>
      <c r="B22" s="266"/>
      <c r="C22" s="266"/>
      <c r="D22" s="185"/>
      <c r="E22" s="185"/>
      <c r="F22" s="185"/>
      <c r="G22" s="192" t="str">
        <f>IF(D22&lt;&gt;"",1,"")</f>
        <v/>
      </c>
      <c r="H22" s="25"/>
      <c r="I22" s="25"/>
      <c r="J22" s="53">
        <v>65</v>
      </c>
      <c r="K22" s="266"/>
      <c r="L22" s="266"/>
      <c r="M22" s="185"/>
      <c r="N22" s="185"/>
      <c r="O22" s="185"/>
      <c r="P22" s="192" t="str">
        <f>IF(M22&lt;&gt;"",1,"")</f>
        <v/>
      </c>
      <c r="Q22" s="25"/>
      <c r="R22" s="201"/>
      <c r="S22" s="201"/>
      <c r="T22" s="11"/>
      <c r="U22" s="11"/>
      <c r="V22" s="11"/>
      <c r="W22" s="48"/>
      <c r="X22" s="11"/>
      <c r="Y22" s="11"/>
      <c r="Z22" s="11"/>
      <c r="AP22" s="11"/>
      <c r="AU22" s="218" t="s">
        <v>128</v>
      </c>
    </row>
    <row r="23" spans="1:47" ht="24.95" customHeight="1" thickBot="1">
      <c r="A23" s="53">
        <v>2</v>
      </c>
      <c r="B23" s="266"/>
      <c r="C23" s="266"/>
      <c r="D23" s="185"/>
      <c r="E23" s="185"/>
      <c r="F23" s="185"/>
      <c r="G23" s="192" t="str">
        <f aca="true" t="shared" si="0" ref="G23:G85">IF(D23&lt;&gt;"",1,"")</f>
        <v/>
      </c>
      <c r="H23" s="25"/>
      <c r="I23" s="25"/>
      <c r="J23" s="53">
        <v>66</v>
      </c>
      <c r="K23" s="266"/>
      <c r="L23" s="266"/>
      <c r="M23" s="185"/>
      <c r="N23" s="185"/>
      <c r="O23" s="185"/>
      <c r="P23" s="192" t="str">
        <f aca="true" t="shared" si="1" ref="P23:P85">IF(M23&lt;&gt;"",1,"")</f>
        <v/>
      </c>
      <c r="Q23" s="25"/>
      <c r="R23" s="25"/>
      <c r="S23" s="25"/>
      <c r="T23" s="25"/>
      <c r="U23" s="11"/>
      <c r="V23" s="11"/>
      <c r="W23" s="48"/>
      <c r="X23" s="11"/>
      <c r="Y23" s="11"/>
      <c r="Z23" s="11"/>
      <c r="AP23" s="11"/>
      <c r="AU23" s="218" t="s">
        <v>131</v>
      </c>
    </row>
    <row r="24" spans="1:47" ht="24.95" customHeight="1" thickBot="1">
      <c r="A24" s="53">
        <v>3</v>
      </c>
      <c r="B24" s="266"/>
      <c r="C24" s="266"/>
      <c r="D24" s="185"/>
      <c r="E24" s="185"/>
      <c r="F24" s="185"/>
      <c r="G24" s="192" t="str">
        <f t="shared" si="0"/>
        <v/>
      </c>
      <c r="H24" s="200"/>
      <c r="I24" s="25"/>
      <c r="J24" s="53">
        <v>67</v>
      </c>
      <c r="K24" s="266"/>
      <c r="L24" s="266"/>
      <c r="M24" s="185"/>
      <c r="N24" s="185"/>
      <c r="O24" s="185"/>
      <c r="P24" s="192" t="str">
        <f t="shared" si="1"/>
        <v/>
      </c>
      <c r="Q24" s="25"/>
      <c r="R24" s="31"/>
      <c r="S24" s="628" t="s">
        <v>9</v>
      </c>
      <c r="T24" s="629"/>
      <c r="U24" s="628" t="s">
        <v>10</v>
      </c>
      <c r="V24" s="629"/>
      <c r="W24" s="48"/>
      <c r="X24" s="11"/>
      <c r="Y24" s="11"/>
      <c r="Z24" s="11"/>
      <c r="AP24" s="11"/>
      <c r="AU24" s="183"/>
    </row>
    <row r="25" spans="1:47" ht="24.95" customHeight="1">
      <c r="A25" s="53">
        <v>4</v>
      </c>
      <c r="B25" s="266"/>
      <c r="C25" s="266"/>
      <c r="D25" s="185"/>
      <c r="E25" s="185"/>
      <c r="F25" s="185"/>
      <c r="G25" s="192" t="str">
        <f t="shared" si="0"/>
        <v/>
      </c>
      <c r="H25" s="25"/>
      <c r="I25" s="25"/>
      <c r="J25" s="53">
        <v>68</v>
      </c>
      <c r="K25" s="266"/>
      <c r="L25" s="266"/>
      <c r="M25" s="185"/>
      <c r="N25" s="185"/>
      <c r="O25" s="185"/>
      <c r="P25" s="192" t="str">
        <f t="shared" si="1"/>
        <v/>
      </c>
      <c r="Q25" s="25"/>
      <c r="R25" s="56" t="s">
        <v>17</v>
      </c>
      <c r="S25" s="57" t="str">
        <f>$AN$12</f>
        <v>FULL</v>
      </c>
      <c r="T25" s="193" t="str">
        <f>$AN$11</f>
        <v>ADIFIT</v>
      </c>
      <c r="U25" s="58" t="str">
        <f>$AN$12</f>
        <v>FULL</v>
      </c>
      <c r="V25" s="193" t="str">
        <f>$AN$11</f>
        <v>ADIFIT</v>
      </c>
      <c r="W25" s="48"/>
      <c r="X25" s="11"/>
      <c r="Y25" s="11"/>
      <c r="Z25" s="11"/>
      <c r="AP25" s="11"/>
      <c r="AU25" s="183"/>
    </row>
    <row r="26" spans="1:47" ht="24.95" customHeight="1">
      <c r="A26" s="53">
        <v>5</v>
      </c>
      <c r="B26" s="266"/>
      <c r="C26" s="266"/>
      <c r="D26" s="185"/>
      <c r="E26" s="185"/>
      <c r="F26" s="185"/>
      <c r="G26" s="192" t="str">
        <f t="shared" si="0"/>
        <v/>
      </c>
      <c r="H26" s="25"/>
      <c r="I26" s="25"/>
      <c r="J26" s="53">
        <v>69</v>
      </c>
      <c r="K26" s="266"/>
      <c r="L26" s="266"/>
      <c r="M26" s="185"/>
      <c r="N26" s="185"/>
      <c r="O26" s="185"/>
      <c r="P26" s="192" t="str">
        <f t="shared" si="1"/>
        <v/>
      </c>
      <c r="Q26" s="25"/>
      <c r="R26" s="59" t="s">
        <v>19</v>
      </c>
      <c r="S26" s="49">
        <f aca="true" t="shared" si="2" ref="S26:S57">SUMIFS($G$22:$G$85,$D$22:$D$85,R26,$E$22:$E$85,$S$24,$F$22:$F$85,$S$25)+SUMIFS($P$22:$P$85,$M$22:$M$85,R26,$N$22:$N$85,$S$24,$O$22:$O$85,$S$25)</f>
        <v>0</v>
      </c>
      <c r="T26" s="51">
        <f aca="true" t="shared" si="3" ref="T26:T57">SUMIFS($G$22:$G$85,$D$22:$D$85,R26,$E$22:$E$85,$S$24,$F$22:$F$85,$T$25)+SUMIFS($P$22:$P$85,$M$22:$M$85,R26,$N$22:$N$85,$S$24,$O$22:$O$85,$T$25)</f>
        <v>0</v>
      </c>
      <c r="U26" s="50">
        <f aca="true" t="shared" si="4" ref="U26:U57">SUMIFS($G$22:$G$85,$D$22:$D$85,R26,$E$22:$E$85,$U$24,$F$22:$F$85,$U$25)+SUMIFS($P$22:$P$85,$M$22:$M$85,R26,$N$22:$N$85,$U$24,$O$22:$O$85,$U$25)</f>
        <v>0</v>
      </c>
      <c r="V26" s="51">
        <f aca="true" t="shared" si="5" ref="V26:V57">SUMIFS($G$22:$G$85,$D$22:$D$85,R26,$E$22:$E$85,$U$24,$F$22:$F$85,$V$25)+SUMIFS($P$22:$P$85,$M$22:$M$85,R26,$N$22:$N$85,$U$24,$O$22:$O$85,$V$25)</f>
        <v>0</v>
      </c>
      <c r="W26" s="48"/>
      <c r="X26" s="11"/>
      <c r="Y26" s="11"/>
      <c r="Z26" s="12"/>
      <c r="AP26" s="11"/>
      <c r="AU26" s="183"/>
    </row>
    <row r="27" spans="1:47" ht="24.95" customHeight="1">
      <c r="A27" s="53">
        <v>6</v>
      </c>
      <c r="B27" s="266"/>
      <c r="C27" s="266"/>
      <c r="D27" s="185"/>
      <c r="E27" s="185"/>
      <c r="F27" s="185"/>
      <c r="G27" s="192" t="str">
        <f t="shared" si="0"/>
        <v/>
      </c>
      <c r="H27" s="25"/>
      <c r="I27" s="25"/>
      <c r="J27" s="53">
        <v>70</v>
      </c>
      <c r="K27" s="266"/>
      <c r="L27" s="266"/>
      <c r="M27" s="185"/>
      <c r="N27" s="185"/>
      <c r="O27" s="185"/>
      <c r="P27" s="192" t="str">
        <f t="shared" si="1"/>
        <v/>
      </c>
      <c r="Q27" s="25"/>
      <c r="R27" s="59" t="s">
        <v>20</v>
      </c>
      <c r="S27" s="49">
        <f t="shared" si="2"/>
        <v>0</v>
      </c>
      <c r="T27" s="51">
        <f t="shared" si="3"/>
        <v>0</v>
      </c>
      <c r="U27" s="50">
        <f t="shared" si="4"/>
        <v>0</v>
      </c>
      <c r="V27" s="51">
        <f t="shared" si="5"/>
        <v>0</v>
      </c>
      <c r="W27" s="48"/>
      <c r="X27" s="11"/>
      <c r="Y27" s="11"/>
      <c r="Z27" s="12"/>
      <c r="AP27" s="11"/>
      <c r="AU27" s="183"/>
    </row>
    <row r="28" spans="1:47" ht="24.95" customHeight="1">
      <c r="A28" s="53">
        <v>7</v>
      </c>
      <c r="B28" s="266"/>
      <c r="C28" s="266"/>
      <c r="D28" s="185"/>
      <c r="E28" s="185"/>
      <c r="F28" s="185"/>
      <c r="G28" s="192" t="str">
        <f t="shared" si="0"/>
        <v/>
      </c>
      <c r="H28" s="25"/>
      <c r="I28" s="25"/>
      <c r="J28" s="53">
        <v>71</v>
      </c>
      <c r="K28" s="266"/>
      <c r="L28" s="266"/>
      <c r="M28" s="185"/>
      <c r="N28" s="185"/>
      <c r="O28" s="185"/>
      <c r="P28" s="192" t="str">
        <f t="shared" si="1"/>
        <v/>
      </c>
      <c r="Q28" s="25"/>
      <c r="R28" s="59" t="s">
        <v>21</v>
      </c>
      <c r="S28" s="49">
        <f t="shared" si="2"/>
        <v>0</v>
      </c>
      <c r="T28" s="51">
        <f t="shared" si="3"/>
        <v>0</v>
      </c>
      <c r="U28" s="50">
        <f t="shared" si="4"/>
        <v>0</v>
      </c>
      <c r="V28" s="51">
        <f t="shared" si="5"/>
        <v>0</v>
      </c>
      <c r="W28" s="48"/>
      <c r="X28" s="11"/>
      <c r="Y28" s="11"/>
      <c r="Z28" s="12"/>
      <c r="AP28" s="11"/>
      <c r="AU28" s="183"/>
    </row>
    <row r="29" spans="1:47" ht="24.95" customHeight="1">
      <c r="A29" s="53">
        <v>8</v>
      </c>
      <c r="B29" s="266"/>
      <c r="C29" s="266"/>
      <c r="D29" s="185"/>
      <c r="E29" s="185"/>
      <c r="F29" s="185"/>
      <c r="G29" s="192" t="str">
        <f t="shared" si="0"/>
        <v/>
      </c>
      <c r="H29" s="25"/>
      <c r="I29" s="25"/>
      <c r="J29" s="53">
        <v>72</v>
      </c>
      <c r="K29" s="266"/>
      <c r="L29" s="266"/>
      <c r="M29" s="185"/>
      <c r="N29" s="185"/>
      <c r="O29" s="185"/>
      <c r="P29" s="192" t="str">
        <f t="shared" si="1"/>
        <v/>
      </c>
      <c r="Q29" s="25"/>
      <c r="R29" s="60" t="s">
        <v>22</v>
      </c>
      <c r="S29" s="49">
        <f t="shared" si="2"/>
        <v>0</v>
      </c>
      <c r="T29" s="51">
        <f t="shared" si="3"/>
        <v>0</v>
      </c>
      <c r="U29" s="50">
        <f t="shared" si="4"/>
        <v>0</v>
      </c>
      <c r="V29" s="51">
        <f t="shared" si="5"/>
        <v>0</v>
      </c>
      <c r="W29" s="48"/>
      <c r="X29" s="11"/>
      <c r="Y29" s="11"/>
      <c r="Z29" s="12"/>
      <c r="AP29" s="11"/>
      <c r="AU29" s="183"/>
    </row>
    <row r="30" spans="1:47" ht="24.95" customHeight="1">
      <c r="A30" s="53">
        <v>9</v>
      </c>
      <c r="B30" s="266"/>
      <c r="C30" s="266"/>
      <c r="D30" s="185"/>
      <c r="E30" s="185"/>
      <c r="F30" s="185"/>
      <c r="G30" s="192" t="str">
        <f t="shared" si="0"/>
        <v/>
      </c>
      <c r="H30" s="25"/>
      <c r="I30" s="25"/>
      <c r="J30" s="53">
        <v>73</v>
      </c>
      <c r="K30" s="266"/>
      <c r="L30" s="266"/>
      <c r="M30" s="185"/>
      <c r="N30" s="185"/>
      <c r="O30" s="185"/>
      <c r="P30" s="192" t="str">
        <f t="shared" si="1"/>
        <v/>
      </c>
      <c r="Q30" s="25"/>
      <c r="R30" s="60" t="s">
        <v>23</v>
      </c>
      <c r="S30" s="49">
        <f t="shared" si="2"/>
        <v>0</v>
      </c>
      <c r="T30" s="51">
        <f t="shared" si="3"/>
        <v>0</v>
      </c>
      <c r="U30" s="50">
        <f t="shared" si="4"/>
        <v>0</v>
      </c>
      <c r="V30" s="51">
        <f t="shared" si="5"/>
        <v>0</v>
      </c>
      <c r="W30" s="48"/>
      <c r="X30" s="11"/>
      <c r="Y30" s="11"/>
      <c r="Z30" s="18"/>
      <c r="AP30" s="11"/>
      <c r="AU30" s="183"/>
    </row>
    <row r="31" spans="1:47" ht="24.95" customHeight="1">
      <c r="A31" s="53">
        <v>10</v>
      </c>
      <c r="B31" s="266"/>
      <c r="C31" s="266"/>
      <c r="D31" s="185"/>
      <c r="E31" s="185"/>
      <c r="F31" s="185"/>
      <c r="G31" s="192" t="str">
        <f t="shared" si="0"/>
        <v/>
      </c>
      <c r="H31" s="25"/>
      <c r="I31" s="25"/>
      <c r="J31" s="53">
        <v>74</v>
      </c>
      <c r="K31" s="266"/>
      <c r="L31" s="266"/>
      <c r="M31" s="185"/>
      <c r="N31" s="185"/>
      <c r="O31" s="185"/>
      <c r="P31" s="192" t="str">
        <f t="shared" si="1"/>
        <v/>
      </c>
      <c r="Q31" s="25"/>
      <c r="R31" s="60" t="s">
        <v>24</v>
      </c>
      <c r="S31" s="49">
        <f t="shared" si="2"/>
        <v>0</v>
      </c>
      <c r="T31" s="51">
        <f t="shared" si="3"/>
        <v>0</v>
      </c>
      <c r="U31" s="50">
        <f t="shared" si="4"/>
        <v>0</v>
      </c>
      <c r="V31" s="51">
        <f t="shared" si="5"/>
        <v>0</v>
      </c>
      <c r="W31" s="48"/>
      <c r="X31" s="11"/>
      <c r="Y31" s="11"/>
      <c r="Z31" s="19"/>
      <c r="AP31" s="11"/>
      <c r="AU31" s="183"/>
    </row>
    <row r="32" spans="1:47" ht="24.95" customHeight="1">
      <c r="A32" s="53">
        <v>11</v>
      </c>
      <c r="B32" s="266"/>
      <c r="C32" s="266"/>
      <c r="D32" s="185"/>
      <c r="E32" s="185"/>
      <c r="F32" s="185"/>
      <c r="G32" s="192" t="str">
        <f t="shared" si="0"/>
        <v/>
      </c>
      <c r="H32" s="25"/>
      <c r="I32" s="25"/>
      <c r="J32" s="53">
        <v>75</v>
      </c>
      <c r="K32" s="266"/>
      <c r="L32" s="266"/>
      <c r="M32" s="185"/>
      <c r="N32" s="185"/>
      <c r="O32" s="185"/>
      <c r="P32" s="192" t="str">
        <f t="shared" si="1"/>
        <v/>
      </c>
      <c r="Q32" s="25"/>
      <c r="R32" s="60" t="s">
        <v>25</v>
      </c>
      <c r="S32" s="49">
        <f t="shared" si="2"/>
        <v>0</v>
      </c>
      <c r="T32" s="51">
        <f t="shared" si="3"/>
        <v>0</v>
      </c>
      <c r="U32" s="50">
        <f t="shared" si="4"/>
        <v>0</v>
      </c>
      <c r="V32" s="51">
        <f t="shared" si="5"/>
        <v>0</v>
      </c>
      <c r="W32" s="48"/>
      <c r="X32" s="11"/>
      <c r="Y32" s="11"/>
      <c r="Z32" s="19"/>
      <c r="AP32" s="11"/>
      <c r="AU32" s="183"/>
    </row>
    <row r="33" spans="1:47" ht="24.95" customHeight="1">
      <c r="A33" s="53">
        <v>12</v>
      </c>
      <c r="B33" s="266"/>
      <c r="C33" s="266"/>
      <c r="D33" s="185"/>
      <c r="E33" s="185"/>
      <c r="F33" s="185"/>
      <c r="G33" s="192" t="str">
        <f t="shared" si="0"/>
        <v/>
      </c>
      <c r="H33" s="25"/>
      <c r="I33" s="25"/>
      <c r="J33" s="53">
        <v>76</v>
      </c>
      <c r="K33" s="266"/>
      <c r="L33" s="266"/>
      <c r="M33" s="185"/>
      <c r="N33" s="185"/>
      <c r="O33" s="185"/>
      <c r="P33" s="192" t="str">
        <f t="shared" si="1"/>
        <v/>
      </c>
      <c r="Q33" s="25"/>
      <c r="R33" s="60" t="s">
        <v>26</v>
      </c>
      <c r="S33" s="49">
        <f t="shared" si="2"/>
        <v>0</v>
      </c>
      <c r="T33" s="51">
        <f t="shared" si="3"/>
        <v>0</v>
      </c>
      <c r="U33" s="50">
        <f t="shared" si="4"/>
        <v>0</v>
      </c>
      <c r="V33" s="51">
        <f t="shared" si="5"/>
        <v>0</v>
      </c>
      <c r="W33" s="48"/>
      <c r="X33" s="11"/>
      <c r="Y33" s="11"/>
      <c r="Z33" s="19"/>
      <c r="AP33" s="11"/>
      <c r="AU33" s="183"/>
    </row>
    <row r="34" spans="1:47" ht="24.95" customHeight="1">
      <c r="A34" s="53">
        <v>13</v>
      </c>
      <c r="B34" s="266"/>
      <c r="C34" s="266"/>
      <c r="D34" s="185"/>
      <c r="E34" s="185"/>
      <c r="F34" s="185"/>
      <c r="G34" s="192" t="str">
        <f t="shared" si="0"/>
        <v/>
      </c>
      <c r="H34" s="25"/>
      <c r="I34" s="25"/>
      <c r="J34" s="53">
        <v>77</v>
      </c>
      <c r="K34" s="266"/>
      <c r="L34" s="266"/>
      <c r="M34" s="185"/>
      <c r="N34" s="185"/>
      <c r="O34" s="185"/>
      <c r="P34" s="192" t="str">
        <f t="shared" si="1"/>
        <v/>
      </c>
      <c r="Q34" s="25"/>
      <c r="R34" s="60" t="s">
        <v>27</v>
      </c>
      <c r="S34" s="49">
        <f t="shared" si="2"/>
        <v>0</v>
      </c>
      <c r="T34" s="51">
        <f t="shared" si="3"/>
        <v>0</v>
      </c>
      <c r="U34" s="50">
        <f t="shared" si="4"/>
        <v>0</v>
      </c>
      <c r="V34" s="51">
        <f t="shared" si="5"/>
        <v>0</v>
      </c>
      <c r="W34" s="48"/>
      <c r="X34" s="11"/>
      <c r="Y34" s="11"/>
      <c r="Z34" s="19"/>
      <c r="AP34" s="11"/>
      <c r="AU34" s="183"/>
    </row>
    <row r="35" spans="1:47" ht="24.95" customHeight="1">
      <c r="A35" s="53">
        <v>14</v>
      </c>
      <c r="B35" s="266"/>
      <c r="C35" s="266"/>
      <c r="D35" s="185"/>
      <c r="E35" s="185"/>
      <c r="F35" s="185"/>
      <c r="G35" s="192" t="str">
        <f t="shared" si="0"/>
        <v/>
      </c>
      <c r="H35" s="25"/>
      <c r="I35" s="25"/>
      <c r="J35" s="53">
        <v>78</v>
      </c>
      <c r="K35" s="266"/>
      <c r="L35" s="266"/>
      <c r="M35" s="185"/>
      <c r="N35" s="185"/>
      <c r="O35" s="185"/>
      <c r="P35" s="192" t="str">
        <f t="shared" si="1"/>
        <v/>
      </c>
      <c r="Q35" s="25"/>
      <c r="R35" s="60" t="s">
        <v>28</v>
      </c>
      <c r="S35" s="49">
        <f t="shared" si="2"/>
        <v>0</v>
      </c>
      <c r="T35" s="51">
        <f t="shared" si="3"/>
        <v>0</v>
      </c>
      <c r="U35" s="50">
        <f t="shared" si="4"/>
        <v>0</v>
      </c>
      <c r="V35" s="51">
        <f t="shared" si="5"/>
        <v>0</v>
      </c>
      <c r="W35" s="48"/>
      <c r="X35" s="11"/>
      <c r="Y35" s="11"/>
      <c r="Z35" s="19"/>
      <c r="AP35" s="11"/>
      <c r="AU35" s="183"/>
    </row>
    <row r="36" spans="1:47" ht="24.95" customHeight="1">
      <c r="A36" s="53">
        <v>15</v>
      </c>
      <c r="B36" s="266"/>
      <c r="C36" s="266"/>
      <c r="D36" s="185"/>
      <c r="E36" s="185"/>
      <c r="F36" s="185"/>
      <c r="G36" s="192" t="str">
        <f t="shared" si="0"/>
        <v/>
      </c>
      <c r="H36" s="25"/>
      <c r="I36" s="25"/>
      <c r="J36" s="53">
        <v>79</v>
      </c>
      <c r="K36" s="266"/>
      <c r="L36" s="266"/>
      <c r="M36" s="185"/>
      <c r="N36" s="185"/>
      <c r="O36" s="185"/>
      <c r="P36" s="192" t="str">
        <f t="shared" si="1"/>
        <v/>
      </c>
      <c r="Q36" s="25"/>
      <c r="R36" s="60" t="s">
        <v>29</v>
      </c>
      <c r="S36" s="49">
        <f t="shared" si="2"/>
        <v>0</v>
      </c>
      <c r="T36" s="51">
        <f t="shared" si="3"/>
        <v>0</v>
      </c>
      <c r="U36" s="50">
        <f t="shared" si="4"/>
        <v>0</v>
      </c>
      <c r="V36" s="51">
        <f t="shared" si="5"/>
        <v>0</v>
      </c>
      <c r="W36" s="48"/>
      <c r="X36" s="11"/>
      <c r="Y36" s="11"/>
      <c r="Z36" s="19"/>
      <c r="AP36" s="11"/>
      <c r="AU36" s="183"/>
    </row>
    <row r="37" spans="1:42" ht="24.95" customHeight="1">
      <c r="A37" s="53">
        <v>16</v>
      </c>
      <c r="B37" s="266"/>
      <c r="C37" s="266"/>
      <c r="D37" s="185"/>
      <c r="E37" s="185"/>
      <c r="F37" s="185"/>
      <c r="G37" s="192" t="str">
        <f t="shared" si="0"/>
        <v/>
      </c>
      <c r="H37" s="25"/>
      <c r="I37" s="25"/>
      <c r="J37" s="53">
        <v>80</v>
      </c>
      <c r="K37" s="266"/>
      <c r="L37" s="266"/>
      <c r="M37" s="185"/>
      <c r="N37" s="185"/>
      <c r="O37" s="185"/>
      <c r="P37" s="192" t="str">
        <f t="shared" si="1"/>
        <v/>
      </c>
      <c r="Q37" s="25"/>
      <c r="R37" s="60" t="s">
        <v>30</v>
      </c>
      <c r="S37" s="49">
        <f t="shared" si="2"/>
        <v>0</v>
      </c>
      <c r="T37" s="51">
        <f t="shared" si="3"/>
        <v>0</v>
      </c>
      <c r="U37" s="50">
        <f t="shared" si="4"/>
        <v>0</v>
      </c>
      <c r="V37" s="51">
        <f t="shared" si="5"/>
        <v>0</v>
      </c>
      <c r="W37" s="48"/>
      <c r="X37" s="11"/>
      <c r="Y37" s="11"/>
      <c r="Z37" s="19"/>
      <c r="AP37" s="11"/>
    </row>
    <row r="38" spans="1:42" ht="24.95" customHeight="1">
      <c r="A38" s="53">
        <v>17</v>
      </c>
      <c r="B38" s="266"/>
      <c r="C38" s="266"/>
      <c r="D38" s="185"/>
      <c r="E38" s="185"/>
      <c r="F38" s="185"/>
      <c r="G38" s="192" t="str">
        <f t="shared" si="0"/>
        <v/>
      </c>
      <c r="H38" s="25"/>
      <c r="I38" s="25"/>
      <c r="J38" s="53">
        <v>81</v>
      </c>
      <c r="K38" s="266"/>
      <c r="L38" s="266"/>
      <c r="M38" s="185"/>
      <c r="N38" s="185"/>
      <c r="O38" s="185"/>
      <c r="P38" s="192" t="str">
        <f t="shared" si="1"/>
        <v/>
      </c>
      <c r="Q38" s="25"/>
      <c r="R38" s="60" t="s">
        <v>31</v>
      </c>
      <c r="S38" s="49">
        <f t="shared" si="2"/>
        <v>0</v>
      </c>
      <c r="T38" s="51">
        <f t="shared" si="3"/>
        <v>0</v>
      </c>
      <c r="U38" s="50">
        <f t="shared" si="4"/>
        <v>0</v>
      </c>
      <c r="V38" s="51">
        <f t="shared" si="5"/>
        <v>0</v>
      </c>
      <c r="W38" s="48"/>
      <c r="X38" s="11"/>
      <c r="Y38" s="11"/>
      <c r="Z38" s="19"/>
      <c r="AP38" s="11"/>
    </row>
    <row r="39" spans="1:42" ht="24.95" customHeight="1">
      <c r="A39" s="53">
        <v>18</v>
      </c>
      <c r="B39" s="266"/>
      <c r="C39" s="266"/>
      <c r="D39" s="185"/>
      <c r="E39" s="185"/>
      <c r="F39" s="185"/>
      <c r="G39" s="192" t="str">
        <f t="shared" si="0"/>
        <v/>
      </c>
      <c r="H39" s="25"/>
      <c r="I39" s="25"/>
      <c r="J39" s="53">
        <v>82</v>
      </c>
      <c r="K39" s="266"/>
      <c r="L39" s="266"/>
      <c r="M39" s="185"/>
      <c r="N39" s="185"/>
      <c r="O39" s="185"/>
      <c r="P39" s="192" t="str">
        <f t="shared" si="1"/>
        <v/>
      </c>
      <c r="Q39" s="25"/>
      <c r="R39" s="59" t="s">
        <v>32</v>
      </c>
      <c r="S39" s="49">
        <f t="shared" si="2"/>
        <v>0</v>
      </c>
      <c r="T39" s="51">
        <f t="shared" si="3"/>
        <v>0</v>
      </c>
      <c r="U39" s="50">
        <f t="shared" si="4"/>
        <v>0</v>
      </c>
      <c r="V39" s="51">
        <f t="shared" si="5"/>
        <v>0</v>
      </c>
      <c r="W39" s="48"/>
      <c r="X39" s="11"/>
      <c r="Y39" s="11"/>
      <c r="Z39" s="19"/>
      <c r="AP39" s="11"/>
    </row>
    <row r="40" spans="1:42" ht="24.95" customHeight="1">
      <c r="A40" s="53">
        <v>19</v>
      </c>
      <c r="B40" s="266"/>
      <c r="C40" s="266"/>
      <c r="D40" s="185"/>
      <c r="E40" s="185"/>
      <c r="F40" s="185"/>
      <c r="G40" s="192" t="str">
        <f t="shared" si="0"/>
        <v/>
      </c>
      <c r="H40" s="25"/>
      <c r="I40" s="25"/>
      <c r="J40" s="53">
        <v>83</v>
      </c>
      <c r="K40" s="266"/>
      <c r="L40" s="266"/>
      <c r="M40" s="185"/>
      <c r="N40" s="185"/>
      <c r="O40" s="185"/>
      <c r="P40" s="192" t="str">
        <f t="shared" si="1"/>
        <v/>
      </c>
      <c r="Q40" s="25"/>
      <c r="R40" s="59" t="s">
        <v>33</v>
      </c>
      <c r="S40" s="49">
        <f t="shared" si="2"/>
        <v>0</v>
      </c>
      <c r="T40" s="51">
        <f t="shared" si="3"/>
        <v>0</v>
      </c>
      <c r="U40" s="50">
        <f t="shared" si="4"/>
        <v>0</v>
      </c>
      <c r="V40" s="51">
        <f t="shared" si="5"/>
        <v>0</v>
      </c>
      <c r="W40" s="48"/>
      <c r="X40" s="11"/>
      <c r="Y40" s="11"/>
      <c r="Z40" s="19"/>
      <c r="AP40" s="11"/>
    </row>
    <row r="41" spans="1:42" ht="24.95" customHeight="1">
      <c r="A41" s="53">
        <v>20</v>
      </c>
      <c r="B41" s="266"/>
      <c r="C41" s="266"/>
      <c r="D41" s="185"/>
      <c r="E41" s="185"/>
      <c r="F41" s="185"/>
      <c r="G41" s="192" t="str">
        <f t="shared" si="0"/>
        <v/>
      </c>
      <c r="H41" s="25"/>
      <c r="I41" s="25"/>
      <c r="J41" s="53">
        <v>84</v>
      </c>
      <c r="K41" s="266"/>
      <c r="L41" s="266"/>
      <c r="M41" s="185"/>
      <c r="N41" s="185"/>
      <c r="O41" s="185"/>
      <c r="P41" s="192" t="str">
        <f t="shared" si="1"/>
        <v/>
      </c>
      <c r="Q41" s="25"/>
      <c r="R41" s="59" t="s">
        <v>34</v>
      </c>
      <c r="S41" s="49">
        <f t="shared" si="2"/>
        <v>0</v>
      </c>
      <c r="T41" s="51">
        <f t="shared" si="3"/>
        <v>0</v>
      </c>
      <c r="U41" s="50">
        <f t="shared" si="4"/>
        <v>0</v>
      </c>
      <c r="V41" s="51">
        <f t="shared" si="5"/>
        <v>0</v>
      </c>
      <c r="W41" s="48"/>
      <c r="X41" s="11"/>
      <c r="Y41" s="11"/>
      <c r="Z41" s="20"/>
      <c r="AP41" s="11"/>
    </row>
    <row r="42" spans="1:42" ht="24.95" customHeight="1">
      <c r="A42" s="53">
        <v>21</v>
      </c>
      <c r="B42" s="266"/>
      <c r="C42" s="266"/>
      <c r="D42" s="185"/>
      <c r="E42" s="185"/>
      <c r="F42" s="185"/>
      <c r="G42" s="192" t="str">
        <f t="shared" si="0"/>
        <v/>
      </c>
      <c r="H42" s="25"/>
      <c r="I42" s="25"/>
      <c r="J42" s="53">
        <v>85</v>
      </c>
      <c r="K42" s="266"/>
      <c r="L42" s="266"/>
      <c r="M42" s="185"/>
      <c r="N42" s="185"/>
      <c r="O42" s="185"/>
      <c r="P42" s="192" t="str">
        <f t="shared" si="1"/>
        <v/>
      </c>
      <c r="Q42" s="25"/>
      <c r="R42" s="59" t="s">
        <v>35</v>
      </c>
      <c r="S42" s="49">
        <f t="shared" si="2"/>
        <v>0</v>
      </c>
      <c r="T42" s="51">
        <f t="shared" si="3"/>
        <v>0</v>
      </c>
      <c r="U42" s="50">
        <f t="shared" si="4"/>
        <v>0</v>
      </c>
      <c r="V42" s="51">
        <f t="shared" si="5"/>
        <v>0</v>
      </c>
      <c r="W42" s="48"/>
      <c r="X42" s="11"/>
      <c r="Y42" s="11"/>
      <c r="Z42" s="20"/>
      <c r="AP42" s="11"/>
    </row>
    <row r="43" spans="1:42" ht="24.95" customHeight="1">
      <c r="A43" s="53">
        <v>22</v>
      </c>
      <c r="B43" s="266"/>
      <c r="C43" s="266"/>
      <c r="D43" s="185"/>
      <c r="E43" s="185"/>
      <c r="F43" s="185"/>
      <c r="G43" s="192" t="str">
        <f t="shared" si="0"/>
        <v/>
      </c>
      <c r="H43" s="25"/>
      <c r="I43" s="25"/>
      <c r="J43" s="53">
        <v>86</v>
      </c>
      <c r="K43" s="266"/>
      <c r="L43" s="266"/>
      <c r="M43" s="185"/>
      <c r="N43" s="185"/>
      <c r="O43" s="185"/>
      <c r="P43" s="192" t="str">
        <f t="shared" si="1"/>
        <v/>
      </c>
      <c r="Q43" s="25"/>
      <c r="R43" s="59" t="s">
        <v>36</v>
      </c>
      <c r="S43" s="49">
        <f t="shared" si="2"/>
        <v>0</v>
      </c>
      <c r="T43" s="51">
        <f t="shared" si="3"/>
        <v>0</v>
      </c>
      <c r="U43" s="50">
        <f t="shared" si="4"/>
        <v>0</v>
      </c>
      <c r="V43" s="51">
        <f t="shared" si="5"/>
        <v>0</v>
      </c>
      <c r="W43" s="48"/>
      <c r="X43" s="11"/>
      <c r="Y43" s="11"/>
      <c r="Z43" s="20"/>
      <c r="AP43" s="11"/>
    </row>
    <row r="44" spans="1:42" ht="24.95" customHeight="1">
      <c r="A44" s="53">
        <v>23</v>
      </c>
      <c r="B44" s="266"/>
      <c r="C44" s="266"/>
      <c r="D44" s="185"/>
      <c r="E44" s="185"/>
      <c r="F44" s="185"/>
      <c r="G44" s="192" t="str">
        <f t="shared" si="0"/>
        <v/>
      </c>
      <c r="H44" s="25"/>
      <c r="I44" s="25"/>
      <c r="J44" s="53">
        <v>87</v>
      </c>
      <c r="K44" s="266"/>
      <c r="L44" s="266"/>
      <c r="M44" s="185"/>
      <c r="N44" s="185"/>
      <c r="O44" s="185"/>
      <c r="P44" s="192" t="str">
        <f t="shared" si="1"/>
        <v/>
      </c>
      <c r="Q44" s="25"/>
      <c r="R44" s="59" t="s">
        <v>37</v>
      </c>
      <c r="S44" s="49">
        <f t="shared" si="2"/>
        <v>0</v>
      </c>
      <c r="T44" s="51">
        <f t="shared" si="3"/>
        <v>0</v>
      </c>
      <c r="U44" s="50">
        <f t="shared" si="4"/>
        <v>0</v>
      </c>
      <c r="V44" s="51">
        <f t="shared" si="5"/>
        <v>0</v>
      </c>
      <c r="W44" s="48"/>
      <c r="X44" s="11"/>
      <c r="Y44" s="11"/>
      <c r="Z44" s="20"/>
      <c r="AP44" s="11"/>
    </row>
    <row r="45" spans="1:42" ht="24.95" customHeight="1">
      <c r="A45" s="53">
        <v>24</v>
      </c>
      <c r="B45" s="266"/>
      <c r="C45" s="266"/>
      <c r="D45" s="185"/>
      <c r="E45" s="185"/>
      <c r="F45" s="185"/>
      <c r="G45" s="192" t="str">
        <f t="shared" si="0"/>
        <v/>
      </c>
      <c r="H45" s="25"/>
      <c r="I45" s="25"/>
      <c r="J45" s="53">
        <v>88</v>
      </c>
      <c r="K45" s="266"/>
      <c r="L45" s="266"/>
      <c r="M45" s="185"/>
      <c r="N45" s="185"/>
      <c r="O45" s="185"/>
      <c r="P45" s="192" t="str">
        <f t="shared" si="1"/>
        <v/>
      </c>
      <c r="Q45" s="25"/>
      <c r="R45" s="59" t="s">
        <v>38</v>
      </c>
      <c r="S45" s="49">
        <f t="shared" si="2"/>
        <v>0</v>
      </c>
      <c r="T45" s="51">
        <f t="shared" si="3"/>
        <v>0</v>
      </c>
      <c r="U45" s="50">
        <f t="shared" si="4"/>
        <v>0</v>
      </c>
      <c r="V45" s="51">
        <f t="shared" si="5"/>
        <v>0</v>
      </c>
      <c r="W45" s="48"/>
      <c r="X45" s="11"/>
      <c r="Y45" s="11"/>
      <c r="Z45" s="12"/>
      <c r="AP45" s="11"/>
    </row>
    <row r="46" spans="1:42" ht="24.95" customHeight="1">
      <c r="A46" s="53">
        <v>25</v>
      </c>
      <c r="B46" s="266"/>
      <c r="C46" s="266"/>
      <c r="D46" s="185"/>
      <c r="E46" s="185"/>
      <c r="F46" s="185"/>
      <c r="G46" s="192" t="str">
        <f t="shared" si="0"/>
        <v/>
      </c>
      <c r="H46" s="25"/>
      <c r="I46" s="25"/>
      <c r="J46" s="53">
        <v>89</v>
      </c>
      <c r="K46" s="266"/>
      <c r="L46" s="266"/>
      <c r="M46" s="185"/>
      <c r="N46" s="185"/>
      <c r="O46" s="185"/>
      <c r="P46" s="192" t="str">
        <f t="shared" si="1"/>
        <v/>
      </c>
      <c r="Q46" s="25"/>
      <c r="R46" s="59" t="s">
        <v>39</v>
      </c>
      <c r="S46" s="49">
        <f t="shared" si="2"/>
        <v>0</v>
      </c>
      <c r="T46" s="51">
        <f t="shared" si="3"/>
        <v>0</v>
      </c>
      <c r="U46" s="50">
        <f t="shared" si="4"/>
        <v>0</v>
      </c>
      <c r="V46" s="51">
        <f t="shared" si="5"/>
        <v>0</v>
      </c>
      <c r="W46" s="48"/>
      <c r="X46" s="11"/>
      <c r="Y46" s="11"/>
      <c r="Z46" s="20"/>
      <c r="AP46" s="11"/>
    </row>
    <row r="47" spans="1:42" ht="24.95" customHeight="1">
      <c r="A47" s="53">
        <v>26</v>
      </c>
      <c r="B47" s="266"/>
      <c r="C47" s="266"/>
      <c r="D47" s="185"/>
      <c r="E47" s="185"/>
      <c r="F47" s="185"/>
      <c r="G47" s="192" t="str">
        <f t="shared" si="0"/>
        <v/>
      </c>
      <c r="H47" s="25"/>
      <c r="I47" s="25"/>
      <c r="J47" s="53">
        <v>90</v>
      </c>
      <c r="K47" s="266"/>
      <c r="L47" s="266"/>
      <c r="M47" s="185"/>
      <c r="N47" s="185"/>
      <c r="O47" s="185"/>
      <c r="P47" s="192" t="str">
        <f t="shared" si="1"/>
        <v/>
      </c>
      <c r="Q47" s="25"/>
      <c r="R47" s="59" t="s">
        <v>40</v>
      </c>
      <c r="S47" s="49">
        <f t="shared" si="2"/>
        <v>0</v>
      </c>
      <c r="T47" s="51">
        <f t="shared" si="3"/>
        <v>0</v>
      </c>
      <c r="U47" s="50">
        <f t="shared" si="4"/>
        <v>0</v>
      </c>
      <c r="V47" s="51">
        <f t="shared" si="5"/>
        <v>0</v>
      </c>
      <c r="W47" s="48"/>
      <c r="X47" s="11"/>
      <c r="Y47" s="11"/>
      <c r="Z47" s="20"/>
      <c r="AP47" s="11"/>
    </row>
    <row r="48" spans="1:42" ht="24.95" customHeight="1">
      <c r="A48" s="53">
        <v>27</v>
      </c>
      <c r="B48" s="266"/>
      <c r="C48" s="266"/>
      <c r="D48" s="185"/>
      <c r="E48" s="185"/>
      <c r="F48" s="185"/>
      <c r="G48" s="192" t="str">
        <f t="shared" si="0"/>
        <v/>
      </c>
      <c r="H48" s="25"/>
      <c r="I48" s="25"/>
      <c r="J48" s="53">
        <v>91</v>
      </c>
      <c r="K48" s="266"/>
      <c r="L48" s="266"/>
      <c r="M48" s="185"/>
      <c r="N48" s="185"/>
      <c r="O48" s="185"/>
      <c r="P48" s="192" t="str">
        <f t="shared" si="1"/>
        <v/>
      </c>
      <c r="Q48" s="25"/>
      <c r="R48" s="59" t="s">
        <v>41</v>
      </c>
      <c r="S48" s="49">
        <f t="shared" si="2"/>
        <v>0</v>
      </c>
      <c r="T48" s="51">
        <f t="shared" si="3"/>
        <v>0</v>
      </c>
      <c r="U48" s="50">
        <f t="shared" si="4"/>
        <v>0</v>
      </c>
      <c r="V48" s="51">
        <f t="shared" si="5"/>
        <v>0</v>
      </c>
      <c r="W48" s="48"/>
      <c r="X48" s="11"/>
      <c r="Y48" s="11"/>
      <c r="Z48" s="20"/>
      <c r="AP48" s="11"/>
    </row>
    <row r="49" spans="1:42" ht="24.95" customHeight="1">
      <c r="A49" s="53">
        <v>28</v>
      </c>
      <c r="B49" s="266"/>
      <c r="C49" s="266"/>
      <c r="D49" s="185"/>
      <c r="E49" s="185"/>
      <c r="F49" s="185"/>
      <c r="G49" s="192" t="str">
        <f t="shared" si="0"/>
        <v/>
      </c>
      <c r="H49" s="25"/>
      <c r="I49" s="25"/>
      <c r="J49" s="53">
        <v>92</v>
      </c>
      <c r="K49" s="266"/>
      <c r="L49" s="266"/>
      <c r="M49" s="185"/>
      <c r="N49" s="185"/>
      <c r="O49" s="185"/>
      <c r="P49" s="192" t="str">
        <f t="shared" si="1"/>
        <v/>
      </c>
      <c r="Q49" s="25"/>
      <c r="R49" s="59" t="s">
        <v>42</v>
      </c>
      <c r="S49" s="49">
        <f t="shared" si="2"/>
        <v>0</v>
      </c>
      <c r="T49" s="51">
        <f t="shared" si="3"/>
        <v>0</v>
      </c>
      <c r="U49" s="50">
        <f t="shared" si="4"/>
        <v>0</v>
      </c>
      <c r="V49" s="51">
        <f t="shared" si="5"/>
        <v>0</v>
      </c>
      <c r="W49" s="48"/>
      <c r="X49" s="11"/>
      <c r="Y49" s="11"/>
      <c r="Z49" s="20"/>
      <c r="AP49" s="11"/>
    </row>
    <row r="50" spans="1:42" ht="24.95" customHeight="1">
      <c r="A50" s="53">
        <v>29</v>
      </c>
      <c r="B50" s="266"/>
      <c r="C50" s="266"/>
      <c r="D50" s="185"/>
      <c r="E50" s="185"/>
      <c r="F50" s="185"/>
      <c r="G50" s="192" t="str">
        <f t="shared" si="0"/>
        <v/>
      </c>
      <c r="H50" s="25"/>
      <c r="I50" s="25"/>
      <c r="J50" s="53">
        <v>93</v>
      </c>
      <c r="K50" s="266"/>
      <c r="L50" s="266"/>
      <c r="M50" s="185"/>
      <c r="N50" s="185"/>
      <c r="O50" s="185"/>
      <c r="P50" s="192" t="str">
        <f t="shared" si="1"/>
        <v/>
      </c>
      <c r="Q50" s="25"/>
      <c r="R50" s="59" t="s">
        <v>43</v>
      </c>
      <c r="S50" s="49">
        <f t="shared" si="2"/>
        <v>0</v>
      </c>
      <c r="T50" s="51">
        <f t="shared" si="3"/>
        <v>0</v>
      </c>
      <c r="U50" s="50">
        <f t="shared" si="4"/>
        <v>0</v>
      </c>
      <c r="V50" s="51">
        <f t="shared" si="5"/>
        <v>0</v>
      </c>
      <c r="W50" s="48"/>
      <c r="X50" s="11"/>
      <c r="Y50" s="11"/>
      <c r="Z50" s="20"/>
      <c r="AP50" s="11"/>
    </row>
    <row r="51" spans="1:42" ht="24.95" customHeight="1">
      <c r="A51" s="53">
        <v>30</v>
      </c>
      <c r="B51" s="266"/>
      <c r="C51" s="266"/>
      <c r="D51" s="185"/>
      <c r="E51" s="185"/>
      <c r="F51" s="185"/>
      <c r="G51" s="192" t="str">
        <f t="shared" si="0"/>
        <v/>
      </c>
      <c r="H51" s="25"/>
      <c r="I51" s="25"/>
      <c r="J51" s="53">
        <v>94</v>
      </c>
      <c r="K51" s="266"/>
      <c r="L51" s="266"/>
      <c r="M51" s="185"/>
      <c r="N51" s="185"/>
      <c r="O51" s="185"/>
      <c r="P51" s="192" t="str">
        <f t="shared" si="1"/>
        <v/>
      </c>
      <c r="Q51" s="25"/>
      <c r="R51" s="59" t="s">
        <v>44</v>
      </c>
      <c r="S51" s="49">
        <f t="shared" si="2"/>
        <v>0</v>
      </c>
      <c r="T51" s="51">
        <f t="shared" si="3"/>
        <v>0</v>
      </c>
      <c r="U51" s="50">
        <f t="shared" si="4"/>
        <v>0</v>
      </c>
      <c r="V51" s="51">
        <f t="shared" si="5"/>
        <v>0</v>
      </c>
      <c r="W51" s="48"/>
      <c r="X51" s="11"/>
      <c r="Y51" s="11"/>
      <c r="Z51" s="20"/>
      <c r="AP51" s="11"/>
    </row>
    <row r="52" spans="1:42" ht="24.95" customHeight="1">
      <c r="A52" s="53">
        <v>31</v>
      </c>
      <c r="B52" s="266"/>
      <c r="C52" s="266"/>
      <c r="D52" s="185"/>
      <c r="E52" s="185"/>
      <c r="F52" s="185"/>
      <c r="G52" s="192" t="str">
        <f t="shared" si="0"/>
        <v/>
      </c>
      <c r="H52" s="25"/>
      <c r="I52" s="25"/>
      <c r="J52" s="53">
        <v>95</v>
      </c>
      <c r="K52" s="266"/>
      <c r="L52" s="266"/>
      <c r="M52" s="185"/>
      <c r="N52" s="185"/>
      <c r="O52" s="185"/>
      <c r="P52" s="192" t="str">
        <f t="shared" si="1"/>
        <v/>
      </c>
      <c r="Q52" s="25"/>
      <c r="R52" s="59" t="s">
        <v>45</v>
      </c>
      <c r="S52" s="49">
        <f t="shared" si="2"/>
        <v>0</v>
      </c>
      <c r="T52" s="51">
        <f t="shared" si="3"/>
        <v>0</v>
      </c>
      <c r="U52" s="50">
        <f t="shared" si="4"/>
        <v>0</v>
      </c>
      <c r="V52" s="51">
        <f t="shared" si="5"/>
        <v>0</v>
      </c>
      <c r="W52" s="48"/>
      <c r="X52" s="11"/>
      <c r="Y52" s="11"/>
      <c r="Z52" s="20"/>
      <c r="AP52" s="11"/>
    </row>
    <row r="53" spans="1:42" ht="24.95" customHeight="1">
      <c r="A53" s="53">
        <v>32</v>
      </c>
      <c r="B53" s="266"/>
      <c r="C53" s="266"/>
      <c r="D53" s="185"/>
      <c r="E53" s="185"/>
      <c r="F53" s="185"/>
      <c r="G53" s="192" t="str">
        <f t="shared" si="0"/>
        <v/>
      </c>
      <c r="H53" s="25"/>
      <c r="I53" s="25"/>
      <c r="J53" s="53">
        <v>96</v>
      </c>
      <c r="K53" s="266"/>
      <c r="L53" s="266"/>
      <c r="M53" s="185"/>
      <c r="N53" s="185"/>
      <c r="O53" s="185"/>
      <c r="P53" s="192" t="str">
        <f t="shared" si="1"/>
        <v/>
      </c>
      <c r="Q53" s="25"/>
      <c r="R53" s="59" t="s">
        <v>46</v>
      </c>
      <c r="S53" s="49">
        <f t="shared" si="2"/>
        <v>0</v>
      </c>
      <c r="T53" s="51">
        <f t="shared" si="3"/>
        <v>0</v>
      </c>
      <c r="U53" s="50">
        <f t="shared" si="4"/>
        <v>0</v>
      </c>
      <c r="V53" s="51">
        <f t="shared" si="5"/>
        <v>0</v>
      </c>
      <c r="W53" s="48"/>
      <c r="X53" s="11"/>
      <c r="Y53" s="11"/>
      <c r="Z53" s="20"/>
      <c r="AP53" s="11"/>
    </row>
    <row r="54" spans="1:42" ht="24.95" customHeight="1">
      <c r="A54" s="53">
        <v>33</v>
      </c>
      <c r="B54" s="266"/>
      <c r="C54" s="266"/>
      <c r="D54" s="185"/>
      <c r="E54" s="185"/>
      <c r="F54" s="185"/>
      <c r="G54" s="192" t="str">
        <f t="shared" si="0"/>
        <v/>
      </c>
      <c r="H54" s="25"/>
      <c r="I54" s="25"/>
      <c r="J54" s="53">
        <v>97</v>
      </c>
      <c r="K54" s="266"/>
      <c r="L54" s="266"/>
      <c r="M54" s="185"/>
      <c r="N54" s="185"/>
      <c r="O54" s="185"/>
      <c r="P54" s="192" t="str">
        <f t="shared" si="1"/>
        <v/>
      </c>
      <c r="Q54" s="25"/>
      <c r="R54" s="59" t="s">
        <v>47</v>
      </c>
      <c r="S54" s="49">
        <f t="shared" si="2"/>
        <v>0</v>
      </c>
      <c r="T54" s="51">
        <f t="shared" si="3"/>
        <v>0</v>
      </c>
      <c r="U54" s="50">
        <f t="shared" si="4"/>
        <v>0</v>
      </c>
      <c r="V54" s="51">
        <f t="shared" si="5"/>
        <v>0</v>
      </c>
      <c r="W54" s="48"/>
      <c r="X54" s="11"/>
      <c r="Y54" s="11"/>
      <c r="Z54" s="20"/>
      <c r="AP54" s="11"/>
    </row>
    <row r="55" spans="1:42" ht="24.95" customHeight="1">
      <c r="A55" s="53">
        <v>34</v>
      </c>
      <c r="B55" s="266"/>
      <c r="C55" s="266"/>
      <c r="D55" s="185"/>
      <c r="E55" s="185"/>
      <c r="F55" s="185"/>
      <c r="G55" s="192" t="str">
        <f t="shared" si="0"/>
        <v/>
      </c>
      <c r="H55" s="25"/>
      <c r="I55" s="25"/>
      <c r="J55" s="53">
        <v>98</v>
      </c>
      <c r="K55" s="266"/>
      <c r="L55" s="266"/>
      <c r="M55" s="185"/>
      <c r="N55" s="185"/>
      <c r="O55" s="185"/>
      <c r="P55" s="192" t="str">
        <f t="shared" si="1"/>
        <v/>
      </c>
      <c r="Q55" s="25"/>
      <c r="R55" s="59" t="s">
        <v>48</v>
      </c>
      <c r="S55" s="49">
        <f t="shared" si="2"/>
        <v>0</v>
      </c>
      <c r="T55" s="51">
        <f t="shared" si="3"/>
        <v>0</v>
      </c>
      <c r="U55" s="50">
        <f t="shared" si="4"/>
        <v>0</v>
      </c>
      <c r="V55" s="51">
        <f t="shared" si="5"/>
        <v>0</v>
      </c>
      <c r="W55" s="48"/>
      <c r="X55" s="11"/>
      <c r="Y55" s="11"/>
      <c r="Z55" s="20"/>
      <c r="AP55" s="11"/>
    </row>
    <row r="56" spans="1:42" ht="24.95" customHeight="1">
      <c r="A56" s="53">
        <v>35</v>
      </c>
      <c r="B56" s="266"/>
      <c r="C56" s="266"/>
      <c r="D56" s="185"/>
      <c r="E56" s="185"/>
      <c r="F56" s="185"/>
      <c r="G56" s="192" t="str">
        <f t="shared" si="0"/>
        <v/>
      </c>
      <c r="H56" s="25"/>
      <c r="I56" s="25"/>
      <c r="J56" s="53">
        <v>99</v>
      </c>
      <c r="K56" s="266"/>
      <c r="L56" s="266"/>
      <c r="M56" s="185"/>
      <c r="N56" s="185"/>
      <c r="O56" s="185"/>
      <c r="P56" s="192" t="str">
        <f t="shared" si="1"/>
        <v/>
      </c>
      <c r="Q56" s="25"/>
      <c r="R56" s="59" t="s">
        <v>49</v>
      </c>
      <c r="S56" s="49">
        <f t="shared" si="2"/>
        <v>0</v>
      </c>
      <c r="T56" s="51">
        <f t="shared" si="3"/>
        <v>0</v>
      </c>
      <c r="U56" s="50">
        <f t="shared" si="4"/>
        <v>0</v>
      </c>
      <c r="V56" s="51">
        <f t="shared" si="5"/>
        <v>0</v>
      </c>
      <c r="W56" s="48"/>
      <c r="X56" s="11"/>
      <c r="Y56" s="11"/>
      <c r="Z56" s="20"/>
      <c r="AP56" s="11"/>
    </row>
    <row r="57" spans="1:42" ht="24.95" customHeight="1" thickBot="1">
      <c r="A57" s="53">
        <v>36</v>
      </c>
      <c r="B57" s="266"/>
      <c r="C57" s="266"/>
      <c r="D57" s="185"/>
      <c r="E57" s="185"/>
      <c r="F57" s="185"/>
      <c r="G57" s="192" t="str">
        <f t="shared" si="0"/>
        <v/>
      </c>
      <c r="H57" s="25"/>
      <c r="I57" s="25"/>
      <c r="J57" s="53">
        <v>0</v>
      </c>
      <c r="K57" s="266"/>
      <c r="L57" s="266"/>
      <c r="M57" s="185"/>
      <c r="N57" s="185"/>
      <c r="O57" s="185"/>
      <c r="P57" s="192" t="str">
        <f t="shared" si="1"/>
        <v/>
      </c>
      <c r="Q57" s="25"/>
      <c r="R57" s="61" t="s">
        <v>50</v>
      </c>
      <c r="S57" s="194">
        <f t="shared" si="2"/>
        <v>0</v>
      </c>
      <c r="T57" s="195">
        <f t="shared" si="3"/>
        <v>0</v>
      </c>
      <c r="U57" s="196">
        <f t="shared" si="4"/>
        <v>0</v>
      </c>
      <c r="V57" s="195">
        <f t="shared" si="5"/>
        <v>0</v>
      </c>
      <c r="W57" s="48"/>
      <c r="X57" s="11"/>
      <c r="Y57" s="11"/>
      <c r="Z57" s="20"/>
      <c r="AP57" s="11"/>
    </row>
    <row r="58" spans="1:42" ht="24.95" customHeight="1">
      <c r="A58" s="53">
        <v>37</v>
      </c>
      <c r="B58" s="266"/>
      <c r="C58" s="266"/>
      <c r="D58" s="185"/>
      <c r="E58" s="185"/>
      <c r="F58" s="185"/>
      <c r="G58" s="192" t="str">
        <f t="shared" si="0"/>
        <v/>
      </c>
      <c r="H58" s="25"/>
      <c r="I58" s="25"/>
      <c r="J58" s="54" t="s">
        <v>60</v>
      </c>
      <c r="K58" s="266"/>
      <c r="L58" s="266"/>
      <c r="M58" s="185"/>
      <c r="N58" s="185"/>
      <c r="O58" s="185"/>
      <c r="P58" s="192" t="str">
        <f t="shared" si="1"/>
        <v/>
      </c>
      <c r="Q58" s="25"/>
      <c r="R58" s="25"/>
      <c r="S58" s="25"/>
      <c r="T58" s="25"/>
      <c r="U58" s="25"/>
      <c r="V58" s="25"/>
      <c r="W58" s="48"/>
      <c r="X58" s="11"/>
      <c r="Y58" s="11"/>
      <c r="Z58" s="20"/>
      <c r="AP58" s="11"/>
    </row>
    <row r="59" spans="1:42" ht="24.95" customHeight="1" thickBot="1">
      <c r="A59" s="53">
        <v>38</v>
      </c>
      <c r="B59" s="266"/>
      <c r="C59" s="266"/>
      <c r="D59" s="185"/>
      <c r="E59" s="185"/>
      <c r="F59" s="185"/>
      <c r="G59" s="192" t="str">
        <f t="shared" si="0"/>
        <v/>
      </c>
      <c r="H59" s="25"/>
      <c r="I59" s="25"/>
      <c r="J59" s="291" t="s">
        <v>59</v>
      </c>
      <c r="K59" s="266"/>
      <c r="L59" s="266"/>
      <c r="M59" s="185"/>
      <c r="N59" s="185"/>
      <c r="O59" s="185"/>
      <c r="P59" s="192" t="str">
        <f t="shared" si="1"/>
        <v/>
      </c>
      <c r="Q59" s="25"/>
      <c r="R59" s="25"/>
      <c r="S59" s="25"/>
      <c r="T59" s="25"/>
      <c r="U59" s="25"/>
      <c r="V59" s="25"/>
      <c r="W59" s="48"/>
      <c r="X59" s="11"/>
      <c r="Y59" s="11"/>
      <c r="Z59" s="12"/>
      <c r="AP59" s="11"/>
    </row>
    <row r="60" spans="1:42" ht="24.95" customHeight="1" thickBot="1">
      <c r="A60" s="53">
        <v>39</v>
      </c>
      <c r="B60" s="266"/>
      <c r="C60" s="266"/>
      <c r="D60" s="185"/>
      <c r="E60" s="185"/>
      <c r="F60" s="185"/>
      <c r="G60" s="192" t="str">
        <f t="shared" si="0"/>
        <v/>
      </c>
      <c r="H60" s="25"/>
      <c r="I60" s="25"/>
      <c r="J60" s="292"/>
      <c r="K60" s="266"/>
      <c r="L60" s="266"/>
      <c r="M60" s="185"/>
      <c r="N60" s="185"/>
      <c r="O60" s="185"/>
      <c r="P60" s="192" t="str">
        <f t="shared" si="1"/>
        <v/>
      </c>
      <c r="Q60" s="25"/>
      <c r="R60" s="62" t="s">
        <v>18</v>
      </c>
      <c r="S60" s="63">
        <f>SUM(S26:S57)</f>
        <v>0</v>
      </c>
      <c r="T60" s="63">
        <f aca="true" t="shared" si="6" ref="T60:V60">SUM(T26:T57)</f>
        <v>0</v>
      </c>
      <c r="U60" s="63">
        <f t="shared" si="6"/>
        <v>0</v>
      </c>
      <c r="V60" s="197">
        <f t="shared" si="6"/>
        <v>0</v>
      </c>
      <c r="W60" s="48"/>
      <c r="X60" s="11"/>
      <c r="Y60" s="11"/>
      <c r="Z60" s="20"/>
      <c r="AP60" s="11"/>
    </row>
    <row r="61" spans="1:42" ht="24.95" customHeight="1">
      <c r="A61" s="53">
        <v>40</v>
      </c>
      <c r="B61" s="266"/>
      <c r="C61" s="266"/>
      <c r="D61" s="185"/>
      <c r="E61" s="185"/>
      <c r="F61" s="185"/>
      <c r="G61" s="192" t="str">
        <f t="shared" si="0"/>
        <v/>
      </c>
      <c r="H61" s="25"/>
      <c r="I61" s="25"/>
      <c r="J61" s="292"/>
      <c r="K61" s="266"/>
      <c r="L61" s="266"/>
      <c r="M61" s="185"/>
      <c r="N61" s="185"/>
      <c r="O61" s="185"/>
      <c r="P61" s="192" t="str">
        <f t="shared" si="1"/>
        <v/>
      </c>
      <c r="Q61" s="25"/>
      <c r="W61" s="48"/>
      <c r="X61" s="11"/>
      <c r="Y61" s="11"/>
      <c r="Z61" s="21"/>
      <c r="AP61" s="11"/>
    </row>
    <row r="62" spans="1:42" ht="24.95" customHeight="1">
      <c r="A62" s="53">
        <v>41</v>
      </c>
      <c r="B62" s="266"/>
      <c r="C62" s="266"/>
      <c r="D62" s="185"/>
      <c r="E62" s="185"/>
      <c r="F62" s="185"/>
      <c r="G62" s="192" t="str">
        <f t="shared" si="0"/>
        <v/>
      </c>
      <c r="H62" s="25"/>
      <c r="I62" s="25"/>
      <c r="J62" s="292"/>
      <c r="K62" s="266"/>
      <c r="L62" s="266"/>
      <c r="M62" s="185"/>
      <c r="N62" s="185"/>
      <c r="O62" s="185"/>
      <c r="P62" s="192" t="str">
        <f t="shared" si="1"/>
        <v/>
      </c>
      <c r="Q62" s="25"/>
      <c r="W62" s="48"/>
      <c r="X62" s="11"/>
      <c r="Y62" s="11"/>
      <c r="Z62" s="12"/>
      <c r="AP62" s="11"/>
    </row>
    <row r="63" spans="1:42" ht="24.95" customHeight="1">
      <c r="A63" s="53">
        <v>42</v>
      </c>
      <c r="B63" s="266"/>
      <c r="C63" s="266"/>
      <c r="D63" s="185"/>
      <c r="E63" s="185"/>
      <c r="F63" s="185"/>
      <c r="G63" s="192" t="str">
        <f t="shared" si="0"/>
        <v/>
      </c>
      <c r="H63" s="25"/>
      <c r="I63" s="25"/>
      <c r="J63" s="292"/>
      <c r="K63" s="266"/>
      <c r="L63" s="266"/>
      <c r="M63" s="185"/>
      <c r="N63" s="185"/>
      <c r="O63" s="185"/>
      <c r="P63" s="192" t="str">
        <f t="shared" si="1"/>
        <v/>
      </c>
      <c r="Q63" s="25"/>
      <c r="R63" s="25"/>
      <c r="S63" s="25"/>
      <c r="T63" s="25"/>
      <c r="U63" s="25"/>
      <c r="V63" s="25"/>
      <c r="W63" s="48"/>
      <c r="X63" s="11"/>
      <c r="Y63" s="11"/>
      <c r="Z63" s="12"/>
      <c r="AP63" s="11"/>
    </row>
    <row r="64" spans="1:42" ht="24.95" customHeight="1">
      <c r="A64" s="53">
        <v>43</v>
      </c>
      <c r="B64" s="266"/>
      <c r="C64" s="266"/>
      <c r="D64" s="185"/>
      <c r="E64" s="185"/>
      <c r="F64" s="185"/>
      <c r="G64" s="192" t="str">
        <f t="shared" si="0"/>
        <v/>
      </c>
      <c r="H64" s="25"/>
      <c r="I64" s="25"/>
      <c r="J64" s="292"/>
      <c r="K64" s="266"/>
      <c r="L64" s="266"/>
      <c r="M64" s="185"/>
      <c r="N64" s="185"/>
      <c r="O64" s="185"/>
      <c r="P64" s="192" t="str">
        <f t="shared" si="1"/>
        <v/>
      </c>
      <c r="Q64" s="25"/>
      <c r="R64" s="25"/>
      <c r="S64" s="25"/>
      <c r="T64" s="25"/>
      <c r="U64" s="25"/>
      <c r="V64" s="25"/>
      <c r="W64" s="48"/>
      <c r="X64" s="11"/>
      <c r="Y64" s="11"/>
      <c r="Z64" s="12"/>
      <c r="AP64" s="11"/>
    </row>
    <row r="65" spans="1:42" ht="24.95" customHeight="1">
      <c r="A65" s="53">
        <v>44</v>
      </c>
      <c r="B65" s="266"/>
      <c r="C65" s="266"/>
      <c r="D65" s="185"/>
      <c r="E65" s="185"/>
      <c r="F65" s="185"/>
      <c r="G65" s="192" t="str">
        <f t="shared" si="0"/>
        <v/>
      </c>
      <c r="H65" s="25"/>
      <c r="I65" s="25"/>
      <c r="J65" s="292"/>
      <c r="K65" s="266"/>
      <c r="L65" s="266"/>
      <c r="M65" s="185"/>
      <c r="N65" s="185"/>
      <c r="O65" s="185"/>
      <c r="P65" s="192" t="str">
        <f t="shared" si="1"/>
        <v/>
      </c>
      <c r="Q65" s="25"/>
      <c r="R65" s="25"/>
      <c r="S65" s="25"/>
      <c r="T65" s="25"/>
      <c r="U65" s="25"/>
      <c r="V65" s="25"/>
      <c r="W65" s="12"/>
      <c r="X65" s="12"/>
      <c r="Y65" s="12"/>
      <c r="Z65" s="12"/>
      <c r="AP65" s="11"/>
    </row>
    <row r="66" spans="1:42" ht="24.95" customHeight="1" thickBot="1">
      <c r="A66" s="53">
        <v>45</v>
      </c>
      <c r="B66" s="266"/>
      <c r="C66" s="266"/>
      <c r="D66" s="185"/>
      <c r="E66" s="185"/>
      <c r="F66" s="185"/>
      <c r="G66" s="192" t="str">
        <f t="shared" si="0"/>
        <v/>
      </c>
      <c r="H66" s="25"/>
      <c r="I66" s="25"/>
      <c r="J66" s="292"/>
      <c r="K66" s="266"/>
      <c r="L66" s="266"/>
      <c r="M66" s="185"/>
      <c r="N66" s="185"/>
      <c r="O66" s="185"/>
      <c r="P66" s="192" t="str">
        <f t="shared" si="1"/>
        <v/>
      </c>
      <c r="Q66" s="25"/>
      <c r="R66" s="25"/>
      <c r="S66" s="25"/>
      <c r="T66" s="25"/>
      <c r="U66" s="25"/>
      <c r="V66" s="25"/>
      <c r="W66" s="12"/>
      <c r="X66" s="12"/>
      <c r="Y66" s="12"/>
      <c r="Z66" s="12"/>
      <c r="AP66" s="11"/>
    </row>
    <row r="67" spans="1:42" ht="24.95" customHeight="1">
      <c r="A67" s="53">
        <v>46</v>
      </c>
      <c r="B67" s="266"/>
      <c r="C67" s="266"/>
      <c r="D67" s="185"/>
      <c r="E67" s="185"/>
      <c r="F67" s="185"/>
      <c r="G67" s="192" t="str">
        <f t="shared" si="0"/>
        <v/>
      </c>
      <c r="H67" s="25"/>
      <c r="I67" s="25"/>
      <c r="J67" s="292"/>
      <c r="K67" s="266"/>
      <c r="L67" s="266"/>
      <c r="M67" s="185"/>
      <c r="N67" s="185"/>
      <c r="O67" s="185"/>
      <c r="P67" s="192" t="str">
        <f t="shared" si="1"/>
        <v/>
      </c>
      <c r="Q67" s="25"/>
      <c r="R67" s="637" t="s">
        <v>51</v>
      </c>
      <c r="S67" s="638"/>
      <c r="T67" s="638"/>
      <c r="U67" s="639">
        <f>S26+S30+S34+S38+S42+S46+S50+S54+T26+T30+T34+T38+T42+T46+T50+T54+U26+U30+U34+U38+U42+U46+U50+U54+V26+V30+V34+V38+V42+V46+V50+V54</f>
        <v>0</v>
      </c>
      <c r="V67" s="640"/>
      <c r="W67" s="14"/>
      <c r="X67" s="14"/>
      <c r="Y67" s="14"/>
      <c r="Z67" s="12"/>
      <c r="AP67" s="11"/>
    </row>
    <row r="68" spans="1:42" ht="24.95" customHeight="1">
      <c r="A68" s="53">
        <v>47</v>
      </c>
      <c r="B68" s="266"/>
      <c r="C68" s="266"/>
      <c r="D68" s="185"/>
      <c r="E68" s="185"/>
      <c r="F68" s="185"/>
      <c r="G68" s="192" t="str">
        <f t="shared" si="0"/>
        <v/>
      </c>
      <c r="H68" s="25"/>
      <c r="I68" s="25"/>
      <c r="J68" s="292"/>
      <c r="K68" s="266"/>
      <c r="L68" s="266"/>
      <c r="M68" s="185"/>
      <c r="N68" s="185"/>
      <c r="O68" s="185"/>
      <c r="P68" s="192" t="str">
        <f t="shared" si="1"/>
        <v/>
      </c>
      <c r="Q68" s="25"/>
      <c r="R68" s="279" t="s">
        <v>52</v>
      </c>
      <c r="S68" s="280"/>
      <c r="T68" s="280"/>
      <c r="U68" s="635">
        <f>S27+S31+S35+S39+S43+S47+S51+S55+T27+T31+T35+T39+T43+T47+T51+T55+U27+U31+U35+U39+U43+U47+U51+U55+V27+V31+V35+V39+V43+V47+V51+V55</f>
        <v>0</v>
      </c>
      <c r="V68" s="636"/>
      <c r="W68" s="12"/>
      <c r="X68" s="12"/>
      <c r="Y68" s="12"/>
      <c r="Z68" s="12"/>
      <c r="AP68" s="11"/>
    </row>
    <row r="69" spans="1:42" ht="24.95" customHeight="1">
      <c r="A69" s="53">
        <v>48</v>
      </c>
      <c r="B69" s="266"/>
      <c r="C69" s="266"/>
      <c r="D69" s="185"/>
      <c r="E69" s="185"/>
      <c r="F69" s="185"/>
      <c r="G69" s="192" t="str">
        <f t="shared" si="0"/>
        <v/>
      </c>
      <c r="H69" s="25"/>
      <c r="I69" s="25"/>
      <c r="J69" s="292"/>
      <c r="K69" s="266"/>
      <c r="L69" s="266"/>
      <c r="M69" s="185"/>
      <c r="N69" s="185"/>
      <c r="O69" s="185"/>
      <c r="P69" s="192" t="str">
        <f t="shared" si="1"/>
        <v/>
      </c>
      <c r="Q69" s="25"/>
      <c r="R69" s="279" t="s">
        <v>53</v>
      </c>
      <c r="S69" s="280"/>
      <c r="T69" s="280"/>
      <c r="U69" s="635">
        <f>S28+S32+S36+S40+S44+S48+S52+S56+T28+T32+T36+T40+T44+T48+T52+T56+U28+U32+U36+U40+U44+U48+U52+U56+V28+V32+V36+V40+V44+V48+V52+V56</f>
        <v>0</v>
      </c>
      <c r="V69" s="636"/>
      <c r="W69" s="12"/>
      <c r="X69" s="12"/>
      <c r="Y69" s="12"/>
      <c r="Z69" s="12"/>
      <c r="AP69" s="11"/>
    </row>
    <row r="70" spans="1:42" ht="24.95" customHeight="1">
      <c r="A70" s="53">
        <v>49</v>
      </c>
      <c r="B70" s="266"/>
      <c r="C70" s="266"/>
      <c r="D70" s="185"/>
      <c r="E70" s="185"/>
      <c r="F70" s="185"/>
      <c r="G70" s="192" t="str">
        <f t="shared" si="0"/>
        <v/>
      </c>
      <c r="H70" s="25"/>
      <c r="I70" s="25"/>
      <c r="J70" s="292"/>
      <c r="K70" s="266"/>
      <c r="L70" s="266"/>
      <c r="M70" s="185"/>
      <c r="N70" s="185"/>
      <c r="O70" s="185"/>
      <c r="P70" s="192" t="str">
        <f t="shared" si="1"/>
        <v/>
      </c>
      <c r="Q70" s="25"/>
      <c r="R70" s="279" t="s">
        <v>54</v>
      </c>
      <c r="S70" s="280"/>
      <c r="T70" s="280"/>
      <c r="U70" s="635">
        <f>S29+S33+S37+S41+S45+S49+S53+S57+T29+T33+T37+T41+T45+T49+T53+T57+U29+U33+U37+U41+U45+U49+U53+U57+V29+V33+V37+V41+V45+V49+V53+V57</f>
        <v>0</v>
      </c>
      <c r="V70" s="636"/>
      <c r="W70" s="12"/>
      <c r="X70" s="12"/>
      <c r="Y70" s="12"/>
      <c r="Z70" s="12"/>
      <c r="AP70" s="11"/>
    </row>
    <row r="71" spans="1:42" ht="24.95" customHeight="1">
      <c r="A71" s="53">
        <v>50</v>
      </c>
      <c r="B71" s="266"/>
      <c r="C71" s="266"/>
      <c r="D71" s="185"/>
      <c r="E71" s="185"/>
      <c r="F71" s="185"/>
      <c r="G71" s="192" t="str">
        <f t="shared" si="0"/>
        <v/>
      </c>
      <c r="H71" s="25"/>
      <c r="I71" s="25"/>
      <c r="J71" s="292"/>
      <c r="K71" s="266"/>
      <c r="L71" s="266"/>
      <c r="M71" s="185"/>
      <c r="N71" s="185"/>
      <c r="O71" s="185"/>
      <c r="P71" s="192" t="str">
        <f t="shared" si="1"/>
        <v/>
      </c>
      <c r="Q71" s="25"/>
      <c r="R71" s="294" t="s">
        <v>55</v>
      </c>
      <c r="S71" s="295"/>
      <c r="T71" s="295"/>
      <c r="U71" s="277">
        <f>SUM(U67:V70)</f>
        <v>0</v>
      </c>
      <c r="V71" s="278"/>
      <c r="W71" s="14"/>
      <c r="X71" s="14"/>
      <c r="Y71" s="14"/>
      <c r="Z71" s="12"/>
      <c r="AP71" s="11"/>
    </row>
    <row r="72" spans="1:42" ht="24.95" customHeight="1">
      <c r="A72" s="53">
        <v>51</v>
      </c>
      <c r="B72" s="266"/>
      <c r="C72" s="266"/>
      <c r="D72" s="185"/>
      <c r="E72" s="185"/>
      <c r="F72" s="185"/>
      <c r="G72" s="192" t="str">
        <f t="shared" si="0"/>
        <v/>
      </c>
      <c r="H72" s="25"/>
      <c r="I72" s="25"/>
      <c r="J72" s="292"/>
      <c r="K72" s="266"/>
      <c r="L72" s="266"/>
      <c r="M72" s="185"/>
      <c r="N72" s="185"/>
      <c r="O72" s="185"/>
      <c r="P72" s="192" t="str">
        <f t="shared" si="1"/>
        <v/>
      </c>
      <c r="Q72" s="25"/>
      <c r="R72" s="273" t="s">
        <v>56</v>
      </c>
      <c r="S72" s="274"/>
      <c r="T72" s="274"/>
      <c r="U72" s="275">
        <f>COUNTA(B22:C85)+COUNTA(K22:L85)</f>
        <v>0</v>
      </c>
      <c r="V72" s="276"/>
      <c r="W72" s="16"/>
      <c r="X72" s="16"/>
      <c r="Y72" s="16"/>
      <c r="Z72" s="12"/>
      <c r="AP72" s="11"/>
    </row>
    <row r="73" spans="1:42" ht="24.95" customHeight="1" thickBot="1">
      <c r="A73" s="53">
        <v>52</v>
      </c>
      <c r="B73" s="266"/>
      <c r="C73" s="266"/>
      <c r="D73" s="185"/>
      <c r="E73" s="185"/>
      <c r="F73" s="185"/>
      <c r="G73" s="192" t="str">
        <f t="shared" si="0"/>
        <v/>
      </c>
      <c r="H73" s="25"/>
      <c r="I73" s="25"/>
      <c r="J73" s="292"/>
      <c r="K73" s="266"/>
      <c r="L73" s="266"/>
      <c r="M73" s="185"/>
      <c r="N73" s="185"/>
      <c r="O73" s="185"/>
      <c r="P73" s="192" t="str">
        <f t="shared" si="1"/>
        <v/>
      </c>
      <c r="Q73" s="25"/>
      <c r="R73" s="269" t="s">
        <v>135</v>
      </c>
      <c r="S73" s="270"/>
      <c r="T73" s="270"/>
      <c r="U73" s="271">
        <f>SUM(P59:P85)</f>
        <v>0</v>
      </c>
      <c r="V73" s="272"/>
      <c r="W73" s="22"/>
      <c r="X73" s="22"/>
      <c r="Y73" s="23"/>
      <c r="Z73" s="12"/>
      <c r="AP73" s="11"/>
    </row>
    <row r="74" spans="1:42" ht="24.95" customHeight="1">
      <c r="A74" s="53">
        <v>53</v>
      </c>
      <c r="B74" s="266"/>
      <c r="C74" s="266"/>
      <c r="D74" s="185"/>
      <c r="E74" s="185"/>
      <c r="F74" s="185"/>
      <c r="G74" s="192" t="str">
        <f t="shared" si="0"/>
        <v/>
      </c>
      <c r="H74" s="25"/>
      <c r="I74" s="25"/>
      <c r="J74" s="292"/>
      <c r="K74" s="266"/>
      <c r="L74" s="266"/>
      <c r="M74" s="185"/>
      <c r="N74" s="185"/>
      <c r="O74" s="185"/>
      <c r="P74" s="192" t="str">
        <f t="shared" si="1"/>
        <v/>
      </c>
      <c r="Q74" s="25"/>
      <c r="R74" s="25"/>
      <c r="S74" s="25"/>
      <c r="T74" s="25"/>
      <c r="U74" s="25"/>
      <c r="V74" s="25"/>
      <c r="W74" s="14"/>
      <c r="X74" s="14"/>
      <c r="Y74" s="14"/>
      <c r="Z74" s="12"/>
      <c r="AP74" s="11"/>
    </row>
    <row r="75" spans="1:42" ht="24.95" customHeight="1">
      <c r="A75" s="53">
        <v>54</v>
      </c>
      <c r="B75" s="266"/>
      <c r="C75" s="266"/>
      <c r="D75" s="185"/>
      <c r="E75" s="185"/>
      <c r="F75" s="185"/>
      <c r="G75" s="192" t="str">
        <f t="shared" si="0"/>
        <v/>
      </c>
      <c r="H75" s="25"/>
      <c r="I75" s="25"/>
      <c r="J75" s="292"/>
      <c r="K75" s="266"/>
      <c r="L75" s="266"/>
      <c r="M75" s="185"/>
      <c r="N75" s="185"/>
      <c r="O75" s="185"/>
      <c r="P75" s="192" t="str">
        <f t="shared" si="1"/>
        <v/>
      </c>
      <c r="Q75" s="25"/>
      <c r="R75" s="25"/>
      <c r="S75" s="25"/>
      <c r="T75" s="25"/>
      <c r="U75" s="25"/>
      <c r="V75" s="25"/>
      <c r="W75" s="14"/>
      <c r="X75" s="14"/>
      <c r="Y75" s="14"/>
      <c r="Z75" s="12"/>
      <c r="AP75" s="11"/>
    </row>
    <row r="76" spans="1:42" ht="24.95" customHeight="1">
      <c r="A76" s="53">
        <v>55</v>
      </c>
      <c r="B76" s="266"/>
      <c r="C76" s="266"/>
      <c r="D76" s="185"/>
      <c r="E76" s="185"/>
      <c r="F76" s="185"/>
      <c r="G76" s="192" t="str">
        <f t="shared" si="0"/>
        <v/>
      </c>
      <c r="H76" s="25"/>
      <c r="I76" s="25"/>
      <c r="J76" s="292"/>
      <c r="K76" s="266"/>
      <c r="L76" s="266"/>
      <c r="M76" s="185"/>
      <c r="N76" s="185"/>
      <c r="O76" s="185"/>
      <c r="P76" s="192" t="str">
        <f t="shared" si="1"/>
        <v/>
      </c>
      <c r="Q76" s="25"/>
      <c r="R76" s="25"/>
      <c r="S76" s="25"/>
      <c r="T76" s="25"/>
      <c r="U76" s="25"/>
      <c r="V76" s="25"/>
      <c r="W76" s="12"/>
      <c r="X76" s="12"/>
      <c r="Y76" s="12"/>
      <c r="Z76" s="12"/>
      <c r="AP76" s="11"/>
    </row>
    <row r="77" spans="1:42" ht="24.95" customHeight="1">
      <c r="A77" s="53">
        <v>56</v>
      </c>
      <c r="B77" s="266"/>
      <c r="C77" s="266"/>
      <c r="D77" s="185"/>
      <c r="E77" s="185"/>
      <c r="F77" s="185"/>
      <c r="G77" s="192" t="str">
        <f t="shared" si="0"/>
        <v/>
      </c>
      <c r="H77" s="25"/>
      <c r="I77" s="25"/>
      <c r="J77" s="292"/>
      <c r="K77" s="266"/>
      <c r="L77" s="266"/>
      <c r="M77" s="185"/>
      <c r="N77" s="185"/>
      <c r="O77" s="185"/>
      <c r="P77" s="192" t="str">
        <f t="shared" si="1"/>
        <v/>
      </c>
      <c r="Q77" s="25"/>
      <c r="R77" s="25"/>
      <c r="S77" s="25"/>
      <c r="T77" s="25"/>
      <c r="U77" s="25"/>
      <c r="V77" s="25"/>
      <c r="W77" s="12"/>
      <c r="X77" s="12"/>
      <c r="Y77" s="12"/>
      <c r="Z77" s="12"/>
      <c r="AP77" s="11"/>
    </row>
    <row r="78" spans="1:42" ht="24.95" customHeight="1">
      <c r="A78" s="53">
        <v>57</v>
      </c>
      <c r="B78" s="266"/>
      <c r="C78" s="266"/>
      <c r="D78" s="185"/>
      <c r="E78" s="185"/>
      <c r="F78" s="185"/>
      <c r="G78" s="192" t="str">
        <f t="shared" si="0"/>
        <v/>
      </c>
      <c r="H78" s="25"/>
      <c r="I78" s="25"/>
      <c r="J78" s="292"/>
      <c r="K78" s="266"/>
      <c r="L78" s="266"/>
      <c r="M78" s="185"/>
      <c r="N78" s="185"/>
      <c r="O78" s="185"/>
      <c r="P78" s="192" t="str">
        <f t="shared" si="1"/>
        <v/>
      </c>
      <c r="Q78" s="25"/>
      <c r="R78" s="25"/>
      <c r="S78" s="25"/>
      <c r="T78" s="14"/>
      <c r="U78" s="25"/>
      <c r="V78" s="25"/>
      <c r="W78" s="12"/>
      <c r="X78" s="12"/>
      <c r="Y78" s="12"/>
      <c r="Z78" s="12"/>
      <c r="AP78" s="11"/>
    </row>
    <row r="79" spans="1:42" ht="24.95" customHeight="1">
      <c r="A79" s="53">
        <v>58</v>
      </c>
      <c r="B79" s="266"/>
      <c r="C79" s="266"/>
      <c r="D79" s="185"/>
      <c r="E79" s="185"/>
      <c r="F79" s="185"/>
      <c r="G79" s="192" t="str">
        <f t="shared" si="0"/>
        <v/>
      </c>
      <c r="H79" s="25"/>
      <c r="I79" s="25"/>
      <c r="J79" s="292"/>
      <c r="K79" s="266"/>
      <c r="L79" s="266"/>
      <c r="M79" s="185"/>
      <c r="N79" s="185"/>
      <c r="O79" s="185"/>
      <c r="P79" s="192" t="str">
        <f t="shared" si="1"/>
        <v/>
      </c>
      <c r="Q79" s="25"/>
      <c r="R79" s="25"/>
      <c r="S79" s="25"/>
      <c r="T79" s="27"/>
      <c r="U79" s="31"/>
      <c r="V79" s="25"/>
      <c r="W79" s="12"/>
      <c r="X79" s="12"/>
      <c r="Y79" s="12"/>
      <c r="Z79" s="12"/>
      <c r="AP79" s="11"/>
    </row>
    <row r="80" spans="1:42" ht="24.95" customHeight="1">
      <c r="A80" s="53">
        <v>59</v>
      </c>
      <c r="B80" s="266"/>
      <c r="C80" s="266"/>
      <c r="D80" s="185"/>
      <c r="E80" s="185"/>
      <c r="F80" s="185"/>
      <c r="G80" s="192" t="str">
        <f t="shared" si="0"/>
        <v/>
      </c>
      <c r="H80" s="25"/>
      <c r="I80" s="25"/>
      <c r="J80" s="292"/>
      <c r="K80" s="266"/>
      <c r="L80" s="266"/>
      <c r="M80" s="185"/>
      <c r="N80" s="185"/>
      <c r="O80" s="185"/>
      <c r="P80" s="192" t="str">
        <f t="shared" si="1"/>
        <v/>
      </c>
      <c r="Q80" s="25"/>
      <c r="R80" s="25"/>
      <c r="S80" s="25"/>
      <c r="T80" s="27"/>
      <c r="U80" s="31"/>
      <c r="V80" s="25"/>
      <c r="W80" s="12"/>
      <c r="X80" s="12"/>
      <c r="Y80" s="12"/>
      <c r="Z80" s="12"/>
      <c r="AP80" s="11"/>
    </row>
    <row r="81" spans="1:42" ht="24.95" customHeight="1">
      <c r="A81" s="53">
        <v>60</v>
      </c>
      <c r="B81" s="266"/>
      <c r="C81" s="266"/>
      <c r="D81" s="185"/>
      <c r="E81" s="185"/>
      <c r="F81" s="185"/>
      <c r="G81" s="192" t="str">
        <f t="shared" si="0"/>
        <v/>
      </c>
      <c r="H81" s="25"/>
      <c r="I81" s="25"/>
      <c r="J81" s="292"/>
      <c r="K81" s="266"/>
      <c r="L81" s="266"/>
      <c r="M81" s="185"/>
      <c r="N81" s="185"/>
      <c r="O81" s="185"/>
      <c r="P81" s="192" t="str">
        <f t="shared" si="1"/>
        <v/>
      </c>
      <c r="Q81" s="25"/>
      <c r="R81" s="25"/>
      <c r="S81" s="25"/>
      <c r="T81" s="32"/>
      <c r="U81" s="31"/>
      <c r="V81" s="25"/>
      <c r="W81" s="12"/>
      <c r="X81" s="12"/>
      <c r="Y81" s="12"/>
      <c r="Z81" s="12"/>
      <c r="AP81" s="11"/>
    </row>
    <row r="82" spans="1:42" ht="24.95" customHeight="1">
      <c r="A82" s="53">
        <v>61</v>
      </c>
      <c r="B82" s="266"/>
      <c r="C82" s="266"/>
      <c r="D82" s="185"/>
      <c r="E82" s="185"/>
      <c r="F82" s="185"/>
      <c r="G82" s="192" t="str">
        <f t="shared" si="0"/>
        <v/>
      </c>
      <c r="H82" s="25"/>
      <c r="I82" s="25"/>
      <c r="J82" s="292"/>
      <c r="K82" s="266"/>
      <c r="L82" s="266"/>
      <c r="M82" s="185"/>
      <c r="N82" s="185"/>
      <c r="O82" s="185"/>
      <c r="P82" s="192" t="str">
        <f t="shared" si="1"/>
        <v/>
      </c>
      <c r="Q82" s="25"/>
      <c r="R82" s="25"/>
      <c r="S82" s="25"/>
      <c r="T82" s="32"/>
      <c r="U82" s="31"/>
      <c r="V82" s="25"/>
      <c r="W82" s="12"/>
      <c r="X82" s="12"/>
      <c r="Y82" s="12"/>
      <c r="Z82" s="12"/>
      <c r="AP82" s="11"/>
    </row>
    <row r="83" spans="1:42" ht="24.95" customHeight="1">
      <c r="A83" s="53">
        <v>62</v>
      </c>
      <c r="B83" s="266"/>
      <c r="C83" s="266"/>
      <c r="D83" s="185"/>
      <c r="E83" s="185"/>
      <c r="F83" s="185"/>
      <c r="G83" s="192" t="str">
        <f t="shared" si="0"/>
        <v/>
      </c>
      <c r="H83" s="25"/>
      <c r="I83" s="25"/>
      <c r="J83" s="292"/>
      <c r="K83" s="266"/>
      <c r="L83" s="266"/>
      <c r="M83" s="185"/>
      <c r="N83" s="185"/>
      <c r="O83" s="185"/>
      <c r="P83" s="192" t="str">
        <f t="shared" si="1"/>
        <v/>
      </c>
      <c r="Q83" s="25"/>
      <c r="R83" s="25"/>
      <c r="S83" s="25"/>
      <c r="T83" s="27"/>
      <c r="U83" s="31"/>
      <c r="V83" s="25"/>
      <c r="W83" s="12"/>
      <c r="X83" s="12"/>
      <c r="Y83" s="12"/>
      <c r="Z83" s="12"/>
      <c r="AP83" s="11"/>
    </row>
    <row r="84" spans="1:42" ht="24.95" customHeight="1">
      <c r="A84" s="53">
        <v>63</v>
      </c>
      <c r="B84" s="266"/>
      <c r="C84" s="266"/>
      <c r="D84" s="185"/>
      <c r="E84" s="185"/>
      <c r="F84" s="185"/>
      <c r="G84" s="192" t="str">
        <f t="shared" si="0"/>
        <v/>
      </c>
      <c r="H84" s="25"/>
      <c r="I84" s="25"/>
      <c r="J84" s="292"/>
      <c r="K84" s="266"/>
      <c r="L84" s="266"/>
      <c r="M84" s="185"/>
      <c r="N84" s="185"/>
      <c r="O84" s="185"/>
      <c r="P84" s="192" t="str">
        <f t="shared" si="1"/>
        <v/>
      </c>
      <c r="Q84" s="25"/>
      <c r="R84" s="25"/>
      <c r="S84" s="25"/>
      <c r="T84" s="27"/>
      <c r="U84" s="31"/>
      <c r="V84" s="25"/>
      <c r="W84" s="12"/>
      <c r="X84" s="12"/>
      <c r="Y84" s="12"/>
      <c r="Z84" s="14"/>
      <c r="AP84" s="11"/>
    </row>
    <row r="85" spans="1:42" ht="24.95" customHeight="1">
      <c r="A85" s="53">
        <v>64</v>
      </c>
      <c r="B85" s="266"/>
      <c r="C85" s="266"/>
      <c r="D85" s="185"/>
      <c r="E85" s="185"/>
      <c r="F85" s="185"/>
      <c r="G85" s="192" t="str">
        <f t="shared" si="0"/>
        <v/>
      </c>
      <c r="H85" s="25"/>
      <c r="I85" s="25"/>
      <c r="J85" s="293"/>
      <c r="K85" s="266"/>
      <c r="L85" s="266"/>
      <c r="M85" s="185"/>
      <c r="N85" s="185"/>
      <c r="O85" s="185"/>
      <c r="P85" s="192" t="str">
        <f t="shared" si="1"/>
        <v/>
      </c>
      <c r="Q85" s="25"/>
      <c r="R85" s="25"/>
      <c r="S85" s="25"/>
      <c r="T85" s="27"/>
      <c r="U85" s="31"/>
      <c r="V85" s="25"/>
      <c r="W85" s="12"/>
      <c r="X85" s="12"/>
      <c r="Y85" s="12"/>
      <c r="Z85" s="14"/>
      <c r="AP85" s="11"/>
    </row>
    <row r="86" spans="10:26" s="11" customFormat="1" ht="15" customHeight="1">
      <c r="J86" s="14"/>
      <c r="Q86" s="25"/>
      <c r="R86" s="25"/>
      <c r="S86" s="25"/>
      <c r="T86" s="27"/>
      <c r="U86" s="31"/>
      <c r="V86" s="25"/>
      <c r="W86" s="12"/>
      <c r="X86" s="12"/>
      <c r="Y86" s="12"/>
      <c r="Z86" s="12"/>
    </row>
    <row r="87" spans="10:26" s="11" customFormat="1" ht="15" customHeight="1">
      <c r="J87" s="14"/>
      <c r="R87" s="25"/>
      <c r="S87" s="25"/>
      <c r="T87" s="27"/>
      <c r="U87" s="31"/>
      <c r="V87" s="25"/>
      <c r="W87" s="12"/>
      <c r="X87" s="12"/>
      <c r="Y87" s="12"/>
      <c r="Z87" s="12"/>
    </row>
    <row r="88" spans="10:26" s="11" customFormat="1" ht="15" customHeight="1">
      <c r="J88" s="14"/>
      <c r="R88" s="25"/>
      <c r="S88" s="25"/>
      <c r="T88" s="27"/>
      <c r="U88" s="31"/>
      <c r="V88" s="25"/>
      <c r="W88" s="12"/>
      <c r="X88" s="12"/>
      <c r="Y88" s="12"/>
      <c r="Z88" s="12"/>
    </row>
    <row r="89" spans="20:26" s="11" customFormat="1" ht="15" customHeight="1">
      <c r="T89" s="16"/>
      <c r="U89" s="15"/>
      <c r="V89" s="12"/>
      <c r="W89" s="12"/>
      <c r="X89" s="12"/>
      <c r="Y89" s="12"/>
      <c r="Z89" s="12"/>
    </row>
    <row r="90" spans="20:26" s="11" customFormat="1" ht="15" customHeight="1">
      <c r="T90" s="14"/>
      <c r="U90" s="15"/>
      <c r="V90" s="12"/>
      <c r="W90" s="12"/>
      <c r="X90" s="12"/>
      <c r="Y90" s="12"/>
      <c r="Z90" s="17"/>
    </row>
    <row r="91" spans="20:26" s="11" customFormat="1" ht="15" customHeight="1">
      <c r="T91" s="14"/>
      <c r="U91" s="15"/>
      <c r="V91" s="12"/>
      <c r="W91" s="12"/>
      <c r="X91" s="12"/>
      <c r="Y91" s="12"/>
      <c r="Z91" s="12"/>
    </row>
    <row r="92" spans="21:22" s="11" customFormat="1" ht="15" customHeight="1">
      <c r="U92" s="15"/>
      <c r="V92" s="12"/>
    </row>
    <row r="93" spans="21:22" s="11" customFormat="1" ht="15" customHeight="1">
      <c r="U93" s="15"/>
      <c r="V93" s="12"/>
    </row>
    <row r="94" spans="21:22" s="11" customFormat="1" ht="15" customHeight="1">
      <c r="U94" s="15"/>
      <c r="V94" s="12"/>
    </row>
    <row r="95" s="11" customFormat="1" ht="15" customHeight="1"/>
    <row r="96" s="11" customFormat="1" ht="15" customHeight="1"/>
    <row r="97" s="11" customFormat="1" ht="15" customHeight="1"/>
    <row r="98" s="11" customFormat="1" ht="15" customHeight="1"/>
    <row r="99" s="11" customFormat="1" ht="15" customHeight="1"/>
    <row r="100" s="11" customFormat="1" ht="15" customHeight="1"/>
    <row r="101" s="11" customFormat="1" ht="15" customHeight="1"/>
    <row r="102" s="11" customFormat="1" ht="15" customHeight="1"/>
    <row r="103" s="11" customFormat="1" ht="15" customHeight="1"/>
    <row r="104" s="11" customFormat="1" ht="15" customHeight="1"/>
    <row r="105" s="11" customFormat="1" ht="15" customHeight="1"/>
    <row r="106" s="11" customFormat="1" ht="15" customHeight="1"/>
    <row r="107" s="11" customFormat="1" ht="15" customHeight="1"/>
    <row r="108" s="11" customFormat="1" ht="15" customHeight="1"/>
    <row r="109" s="11" customFormat="1" ht="15" customHeight="1"/>
    <row r="110" s="11" customFormat="1" ht="15" customHeight="1"/>
    <row r="111" s="11" customFormat="1" ht="15" customHeight="1"/>
    <row r="112" s="11" customFormat="1" ht="15" customHeight="1"/>
    <row r="113" s="11" customFormat="1" ht="15" customHeight="1"/>
    <row r="114" s="11" customFormat="1" ht="15" customHeight="1"/>
    <row r="115" s="11" customFormat="1" ht="15" customHeight="1"/>
    <row r="116" s="11" customFormat="1" ht="15" customHeight="1"/>
    <row r="117" s="11" customFormat="1" ht="15" customHeight="1"/>
    <row r="118" s="11" customFormat="1" ht="15" customHeight="1"/>
    <row r="119" s="11" customFormat="1" ht="15" customHeight="1"/>
    <row r="120" s="11" customFormat="1" ht="15" customHeight="1"/>
    <row r="121" s="11" customFormat="1" ht="15" customHeight="1"/>
    <row r="122" s="11" customFormat="1" ht="15" customHeight="1"/>
    <row r="123" s="11" customFormat="1" ht="15" customHeight="1"/>
    <row r="124" s="11" customFormat="1" ht="15" customHeight="1"/>
    <row r="125" s="11" customFormat="1" ht="15" customHeight="1"/>
    <row r="126" s="11" customFormat="1" ht="15" customHeight="1"/>
    <row r="127" s="11" customFormat="1" ht="15" customHeight="1"/>
    <row r="128" s="11" customFormat="1" ht="15" customHeight="1"/>
    <row r="129" s="11" customFormat="1" ht="15" customHeight="1"/>
    <row r="130" s="11" customFormat="1" ht="15" customHeight="1"/>
    <row r="131" s="11" customFormat="1" ht="15" customHeight="1"/>
    <row r="132" s="11" customFormat="1" ht="15" customHeight="1"/>
    <row r="133" s="11" customFormat="1" ht="15" customHeight="1"/>
    <row r="134" s="11" customFormat="1" ht="15" customHeight="1"/>
    <row r="135" s="11" customFormat="1" ht="15" customHeight="1"/>
    <row r="136" s="11" customFormat="1" ht="15" customHeight="1"/>
    <row r="137" s="11" customFormat="1" ht="15" customHeight="1"/>
    <row r="138" s="11" customFormat="1" ht="15" customHeight="1"/>
    <row r="139" s="11" customFormat="1" ht="15" customHeight="1"/>
    <row r="140" s="11" customFormat="1" ht="15" customHeight="1"/>
    <row r="141" s="11" customFormat="1" ht="15" customHeight="1"/>
    <row r="142" s="11" customFormat="1" ht="15" customHeight="1"/>
    <row r="143" s="11" customFormat="1" ht="15" customHeight="1"/>
    <row r="144" s="11" customFormat="1" ht="15" customHeight="1"/>
    <row r="145" s="11" customFormat="1" ht="15" customHeight="1"/>
    <row r="146" s="11" customFormat="1" ht="15" customHeight="1"/>
    <row r="147" s="11" customFormat="1" ht="15" customHeight="1"/>
    <row r="148" s="11" customFormat="1" ht="15" customHeight="1"/>
    <row r="149" s="11" customFormat="1" ht="15" customHeight="1"/>
    <row r="150" s="11" customFormat="1" ht="15" customHeight="1"/>
    <row r="151" s="11" customFormat="1" ht="15" customHeight="1"/>
    <row r="152" s="11" customFormat="1" ht="15" customHeight="1"/>
    <row r="153" s="11" customFormat="1" ht="15" customHeight="1"/>
    <row r="154" s="11" customFormat="1" ht="15" customHeight="1"/>
    <row r="155" s="11" customFormat="1" ht="15" customHeight="1"/>
    <row r="156" s="11" customFormat="1" ht="15" customHeight="1"/>
    <row r="157" s="11" customFormat="1" ht="15" customHeight="1"/>
    <row r="158" s="11" customFormat="1" ht="15" customHeight="1"/>
    <row r="159" s="11" customFormat="1" ht="15" customHeight="1"/>
    <row r="160" s="11" customFormat="1" ht="15" customHeight="1"/>
    <row r="161" s="11" customFormat="1" ht="15" customHeight="1"/>
    <row r="162" s="11" customFormat="1" ht="15" customHeight="1"/>
    <row r="163" s="11" customFormat="1" ht="15" customHeight="1"/>
    <row r="164" s="11" customFormat="1" ht="15" customHeight="1"/>
    <row r="165" s="11" customFormat="1" ht="15" customHeight="1"/>
    <row r="166" s="11" customFormat="1" ht="15" customHeight="1"/>
    <row r="167" s="11" customFormat="1" ht="15" customHeight="1"/>
    <row r="168" s="11" customFormat="1" ht="15" customHeight="1"/>
    <row r="169" s="11" customFormat="1" ht="15" customHeight="1"/>
    <row r="170" s="11" customFormat="1" ht="15" customHeight="1"/>
    <row r="171" s="11" customFormat="1" ht="15" customHeight="1"/>
    <row r="172" s="11" customFormat="1" ht="15" customHeight="1"/>
    <row r="173" s="11" customFormat="1" ht="15" customHeight="1"/>
    <row r="174" s="11" customFormat="1" ht="15" customHeight="1"/>
    <row r="175" s="11" customFormat="1" ht="15" customHeight="1"/>
    <row r="176" s="11" customFormat="1" ht="15" customHeight="1"/>
    <row r="177" s="11" customFormat="1" ht="15" customHeight="1"/>
    <row r="178" s="11" customFormat="1" ht="15" customHeight="1"/>
    <row r="179" s="11" customFormat="1" ht="15" customHeight="1"/>
    <row r="180" s="11" customFormat="1" ht="15" customHeight="1"/>
    <row r="181" s="11" customFormat="1" ht="15" customHeight="1"/>
    <row r="182" s="11" customFormat="1" ht="15" customHeight="1"/>
    <row r="183" s="11" customFormat="1" ht="15" customHeight="1"/>
    <row r="184" s="11" customFormat="1" ht="15" customHeight="1"/>
    <row r="185" s="11" customFormat="1" ht="15" customHeight="1"/>
    <row r="186" s="11" customFormat="1" ht="15" customHeight="1"/>
    <row r="187" s="11" customFormat="1" ht="15" customHeight="1"/>
    <row r="188" s="11" customFormat="1" ht="15" customHeight="1"/>
    <row r="189" s="11" customFormat="1" ht="15" customHeight="1"/>
    <row r="190" s="11" customFormat="1" ht="15" customHeight="1"/>
    <row r="191" s="11" customFormat="1" ht="15" customHeight="1"/>
    <row r="192" s="11" customFormat="1" ht="15" customHeight="1"/>
    <row r="193" s="11" customFormat="1" ht="15" customHeight="1"/>
    <row r="194" s="11" customFormat="1" ht="15" customHeight="1"/>
    <row r="195" s="11" customFormat="1" ht="15" customHeight="1"/>
    <row r="196" s="11" customFormat="1" ht="15" customHeight="1"/>
    <row r="197" s="11" customFormat="1" ht="15" customHeight="1"/>
    <row r="198" s="11" customFormat="1" ht="15" customHeight="1"/>
    <row r="199" s="11" customFormat="1" ht="15" customHeight="1"/>
    <row r="200" s="11" customFormat="1" ht="15" customHeight="1"/>
    <row r="201" s="11" customFormat="1" ht="15" customHeight="1"/>
    <row r="202" s="11" customFormat="1" ht="15" customHeight="1"/>
    <row r="203" s="11" customFormat="1" ht="15" customHeight="1"/>
    <row r="204" s="11" customFormat="1" ht="15" customHeight="1"/>
    <row r="205" s="11" customFormat="1" ht="15" customHeight="1"/>
    <row r="206" s="11" customFormat="1" ht="15" customHeight="1"/>
    <row r="207" s="11" customFormat="1" ht="15" customHeight="1"/>
    <row r="208" s="11" customFormat="1" ht="15" customHeight="1"/>
    <row r="209" s="11" customFormat="1" ht="15" customHeight="1"/>
    <row r="210" s="11" customFormat="1" ht="15" customHeight="1"/>
    <row r="211" s="11" customFormat="1" ht="15" customHeight="1"/>
    <row r="212" s="11" customFormat="1" ht="15" customHeight="1"/>
    <row r="213" s="11" customFormat="1" ht="15" customHeight="1"/>
    <row r="214" s="11" customFormat="1" ht="15" customHeight="1"/>
    <row r="215" s="11" customFormat="1" ht="15" customHeight="1"/>
    <row r="216" s="11" customFormat="1" ht="15" customHeight="1"/>
    <row r="217" s="11" customFormat="1" ht="15" customHeight="1"/>
    <row r="218" s="11" customFormat="1" ht="15" customHeight="1"/>
    <row r="219" s="11" customFormat="1" ht="15" customHeight="1"/>
    <row r="220" s="11" customFormat="1" ht="15" customHeight="1"/>
    <row r="221" s="11" customFormat="1" ht="15" customHeight="1"/>
    <row r="222" s="11" customFormat="1" ht="15" customHeight="1"/>
    <row r="223" s="11" customFormat="1" ht="15" customHeight="1"/>
    <row r="224" s="11" customFormat="1" ht="15" customHeight="1"/>
    <row r="225" s="11" customFormat="1" ht="15" customHeight="1"/>
    <row r="226" s="11" customFormat="1" ht="15" customHeight="1"/>
    <row r="227" s="11" customFormat="1" ht="15" customHeight="1"/>
    <row r="228" s="11" customFormat="1" ht="15" customHeight="1"/>
    <row r="229" s="11" customFormat="1" ht="15" customHeight="1"/>
    <row r="230" s="11" customFormat="1" ht="15" customHeight="1"/>
    <row r="231" s="11" customFormat="1" ht="15" customHeight="1"/>
    <row r="232" s="11" customFormat="1" ht="15" customHeight="1"/>
    <row r="233" s="11" customFormat="1" ht="15" customHeight="1"/>
    <row r="234" s="11" customFormat="1" ht="15" customHeight="1"/>
    <row r="235" s="11" customFormat="1" ht="15" customHeight="1"/>
    <row r="236" s="11" customFormat="1" ht="15" customHeight="1"/>
    <row r="237" s="11" customFormat="1" ht="15" customHeight="1"/>
    <row r="238" s="11" customFormat="1" ht="15" customHeight="1"/>
    <row r="239" s="11" customFormat="1" ht="15" customHeight="1"/>
    <row r="240" s="11" customFormat="1" ht="15" customHeight="1"/>
    <row r="241" s="11" customFormat="1" ht="15" customHeight="1"/>
    <row r="242" s="11" customFormat="1" ht="15" customHeight="1"/>
    <row r="243" s="11" customFormat="1" ht="15" customHeight="1"/>
    <row r="244" s="11" customFormat="1" ht="15" customHeight="1"/>
    <row r="245" s="11" customFormat="1" ht="15" customHeight="1"/>
    <row r="246" s="11" customFormat="1" ht="15" customHeight="1"/>
    <row r="247" s="11" customFormat="1" ht="15" customHeight="1"/>
    <row r="248" s="11" customFormat="1" ht="15" customHeight="1"/>
    <row r="249" s="11" customFormat="1" ht="15" customHeight="1"/>
    <row r="250" s="11" customFormat="1" ht="15" customHeight="1"/>
    <row r="251" s="11" customFormat="1" ht="15" customHeight="1"/>
    <row r="252" s="11" customFormat="1" ht="15" customHeight="1"/>
    <row r="253" s="11" customFormat="1" ht="15" customHeight="1"/>
    <row r="254" s="11" customFormat="1" ht="15" customHeight="1"/>
    <row r="255" s="11" customFormat="1" ht="15" customHeight="1"/>
    <row r="256" s="11" customFormat="1" ht="15" customHeight="1"/>
    <row r="257" s="11" customFormat="1" ht="15" customHeight="1"/>
    <row r="258" s="11" customFormat="1" ht="15" customHeight="1"/>
    <row r="259" s="11" customFormat="1" ht="15" customHeight="1"/>
    <row r="260" s="11" customFormat="1" ht="15" customHeight="1"/>
    <row r="261" s="11" customFormat="1" ht="15" customHeight="1"/>
    <row r="262" s="11" customFormat="1" ht="15" customHeight="1"/>
    <row r="263" s="11" customFormat="1" ht="15" customHeight="1"/>
    <row r="264" s="11" customFormat="1" ht="15" customHeight="1"/>
    <row r="265" s="11" customFormat="1" ht="15" customHeight="1"/>
    <row r="266" s="11" customFormat="1" ht="15" customHeight="1"/>
    <row r="267" s="11" customFormat="1" ht="15" customHeight="1"/>
    <row r="268" s="11" customFormat="1" ht="15"/>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pans="8:42" ht="15">
      <c r="H341" s="11"/>
      <c r="I341" s="11"/>
      <c r="Q341" s="11"/>
      <c r="R341" s="11"/>
      <c r="S341" s="11"/>
      <c r="T341" s="11"/>
      <c r="U341" s="11"/>
      <c r="V341" s="11"/>
      <c r="AP341" s="11"/>
    </row>
    <row r="342" spans="8:42" ht="15">
      <c r="H342" s="11"/>
      <c r="I342" s="11"/>
      <c r="R342" s="11"/>
      <c r="S342" s="11"/>
      <c r="T342" s="11"/>
      <c r="U342" s="11"/>
      <c r="V342" s="11"/>
      <c r="AP342" s="11"/>
    </row>
    <row r="343" spans="8:42" ht="15">
      <c r="H343" s="11"/>
      <c r="I343" s="11"/>
      <c r="R343" s="11"/>
      <c r="S343" s="11"/>
      <c r="T343" s="11"/>
      <c r="U343" s="11"/>
      <c r="V343" s="11"/>
      <c r="AP343" s="11"/>
    </row>
    <row r="344" spans="8:42" ht="15">
      <c r="H344" s="11"/>
      <c r="I344" s="11"/>
      <c r="AP344" s="11"/>
    </row>
    <row r="345" spans="8:9" ht="15">
      <c r="H345" s="11"/>
      <c r="I345" s="11"/>
    </row>
    <row r="346" spans="8:9" ht="15">
      <c r="H346" s="11"/>
      <c r="I346" s="11"/>
    </row>
  </sheetData>
  <mergeCells count="191">
    <mergeCell ref="B83:C83"/>
    <mergeCell ref="K83:L83"/>
    <mergeCell ref="B84:C84"/>
    <mergeCell ref="K84:L84"/>
    <mergeCell ref="B85:C85"/>
    <mergeCell ref="K85:L85"/>
    <mergeCell ref="B80:C80"/>
    <mergeCell ref="K80:L80"/>
    <mergeCell ref="B81:C81"/>
    <mergeCell ref="K81:L81"/>
    <mergeCell ref="B82:C82"/>
    <mergeCell ref="K82:L82"/>
    <mergeCell ref="U72:V72"/>
    <mergeCell ref="B70:C70"/>
    <mergeCell ref="K70:L70"/>
    <mergeCell ref="R73:T73"/>
    <mergeCell ref="U73:V73"/>
    <mergeCell ref="B67:C67"/>
    <mergeCell ref="K67:L67"/>
    <mergeCell ref="R70:T70"/>
    <mergeCell ref="U70:V70"/>
    <mergeCell ref="B68:C68"/>
    <mergeCell ref="K68:L68"/>
    <mergeCell ref="R71:T71"/>
    <mergeCell ref="U71:V71"/>
    <mergeCell ref="U67:V67"/>
    <mergeCell ref="B71:C71"/>
    <mergeCell ref="K71:L71"/>
    <mergeCell ref="B72:C72"/>
    <mergeCell ref="K72:L72"/>
    <mergeCell ref="B73:C73"/>
    <mergeCell ref="K73:L73"/>
    <mergeCell ref="B69:C69"/>
    <mergeCell ref="K69:L69"/>
    <mergeCell ref="R72:T72"/>
    <mergeCell ref="R68:T68"/>
    <mergeCell ref="U68:V68"/>
    <mergeCell ref="B66:C66"/>
    <mergeCell ref="K66:L66"/>
    <mergeCell ref="R69:T69"/>
    <mergeCell ref="U69:V69"/>
    <mergeCell ref="K62:L62"/>
    <mergeCell ref="B63:C63"/>
    <mergeCell ref="K63:L63"/>
    <mergeCell ref="B64:C64"/>
    <mergeCell ref="K64:L64"/>
    <mergeCell ref="R67:T67"/>
    <mergeCell ref="B58:C58"/>
    <mergeCell ref="K58:L58"/>
    <mergeCell ref="B59:C59"/>
    <mergeCell ref="J59:J85"/>
    <mergeCell ref="K59:L59"/>
    <mergeCell ref="B60:C60"/>
    <mergeCell ref="K60:L60"/>
    <mergeCell ref="B61:C61"/>
    <mergeCell ref="K61:L61"/>
    <mergeCell ref="B62:C62"/>
    <mergeCell ref="B65:C65"/>
    <mergeCell ref="K65:L65"/>
    <mergeCell ref="B77:C77"/>
    <mergeCell ref="K77:L77"/>
    <mergeCell ref="B78:C78"/>
    <mergeCell ref="K78:L78"/>
    <mergeCell ref="B79:C79"/>
    <mergeCell ref="K79:L79"/>
    <mergeCell ref="B74:C74"/>
    <mergeCell ref="K74:L74"/>
    <mergeCell ref="B75:C75"/>
    <mergeCell ref="K75:L75"/>
    <mergeCell ref="B76:C76"/>
    <mergeCell ref="K76:L76"/>
    <mergeCell ref="B55:C55"/>
    <mergeCell ref="K55:L55"/>
    <mergeCell ref="B56:C56"/>
    <mergeCell ref="K56:L56"/>
    <mergeCell ref="B57:C57"/>
    <mergeCell ref="K57:L57"/>
    <mergeCell ref="B52:C52"/>
    <mergeCell ref="K52:L52"/>
    <mergeCell ref="B53:C53"/>
    <mergeCell ref="K53:L53"/>
    <mergeCell ref="B54:C54"/>
    <mergeCell ref="K54:L54"/>
    <mergeCell ref="B49:C49"/>
    <mergeCell ref="K49:L49"/>
    <mergeCell ref="B50:C50"/>
    <mergeCell ref="K50:L50"/>
    <mergeCell ref="B51:C51"/>
    <mergeCell ref="K51:L51"/>
    <mergeCell ref="B46:C46"/>
    <mergeCell ref="K46:L46"/>
    <mergeCell ref="B47:C47"/>
    <mergeCell ref="K47:L47"/>
    <mergeCell ref="B48:C48"/>
    <mergeCell ref="K48:L48"/>
    <mergeCell ref="B43:C43"/>
    <mergeCell ref="K43:L43"/>
    <mergeCell ref="B44:C44"/>
    <mergeCell ref="K44:L44"/>
    <mergeCell ref="B45:C45"/>
    <mergeCell ref="K45:L45"/>
    <mergeCell ref="B40:C40"/>
    <mergeCell ref="K40:L40"/>
    <mergeCell ref="B41:C41"/>
    <mergeCell ref="K41:L41"/>
    <mergeCell ref="B42:C42"/>
    <mergeCell ref="K42:L42"/>
    <mergeCell ref="B37:C37"/>
    <mergeCell ref="K37:L37"/>
    <mergeCell ref="B38:C38"/>
    <mergeCell ref="K38:L38"/>
    <mergeCell ref="B39:C39"/>
    <mergeCell ref="K39:L39"/>
    <mergeCell ref="B34:C34"/>
    <mergeCell ref="K34:L34"/>
    <mergeCell ref="B35:C35"/>
    <mergeCell ref="K35:L35"/>
    <mergeCell ref="B36:C36"/>
    <mergeCell ref="K36:L36"/>
    <mergeCell ref="B31:C31"/>
    <mergeCell ref="K31:L31"/>
    <mergeCell ref="B32:C32"/>
    <mergeCell ref="K32:L32"/>
    <mergeCell ref="B33:C33"/>
    <mergeCell ref="K33:L33"/>
    <mergeCell ref="B28:C28"/>
    <mergeCell ref="K28:L28"/>
    <mergeCell ref="B29:C29"/>
    <mergeCell ref="K29:L29"/>
    <mergeCell ref="B30:C30"/>
    <mergeCell ref="K30:L30"/>
    <mergeCell ref="B25:C25"/>
    <mergeCell ref="K25:L25"/>
    <mergeCell ref="B26:C26"/>
    <mergeCell ref="K26:L26"/>
    <mergeCell ref="B27:C27"/>
    <mergeCell ref="K27:L27"/>
    <mergeCell ref="B22:C22"/>
    <mergeCell ref="K22:L22"/>
    <mergeCell ref="B23:C23"/>
    <mergeCell ref="K23:L23"/>
    <mergeCell ref="B24:C24"/>
    <mergeCell ref="K24:L24"/>
    <mergeCell ref="A19:B19"/>
    <mergeCell ref="C19:I19"/>
    <mergeCell ref="K19:L19"/>
    <mergeCell ref="M19:S19"/>
    <mergeCell ref="B21:C21"/>
    <mergeCell ref="K21:L21"/>
    <mergeCell ref="S24:T24"/>
    <mergeCell ref="U24:V24"/>
    <mergeCell ref="H17:I17"/>
    <mergeCell ref="M17:O17"/>
    <mergeCell ref="P17:Q17"/>
    <mergeCell ref="R17:S17"/>
    <mergeCell ref="C18:E18"/>
    <mergeCell ref="F18:G18"/>
    <mergeCell ref="H18:I18"/>
    <mergeCell ref="M18:O18"/>
    <mergeCell ref="P18:Q18"/>
    <mergeCell ref="R18:S18"/>
    <mergeCell ref="A14:B14"/>
    <mergeCell ref="C14:I14"/>
    <mergeCell ref="K14:L14"/>
    <mergeCell ref="M14:S14"/>
    <mergeCell ref="A15:B18"/>
    <mergeCell ref="C15:I16"/>
    <mergeCell ref="K15:L18"/>
    <mergeCell ref="M15:S16"/>
    <mergeCell ref="C17:E17"/>
    <mergeCell ref="F17:G17"/>
    <mergeCell ref="A12:B13"/>
    <mergeCell ref="C12:I13"/>
    <mergeCell ref="K12:L13"/>
    <mergeCell ref="M12:S13"/>
    <mergeCell ref="C5:E5"/>
    <mergeCell ref="F5:O5"/>
    <mergeCell ref="C6:E6"/>
    <mergeCell ref="F6:O6"/>
    <mergeCell ref="C7:E7"/>
    <mergeCell ref="F7:O9"/>
    <mergeCell ref="C1:V1"/>
    <mergeCell ref="C2:E2"/>
    <mergeCell ref="C3:E3"/>
    <mergeCell ref="F3:O3"/>
    <mergeCell ref="C4:E4"/>
    <mergeCell ref="F4:O4"/>
    <mergeCell ref="A11:B11"/>
    <mergeCell ref="C11:I11"/>
    <mergeCell ref="K11:L11"/>
    <mergeCell ref="M11:S11"/>
  </mergeCells>
  <conditionalFormatting sqref="M12:S19 Q20:S20 R21:S22">
    <cfRule type="cellIs" priority="1" dxfId="0" operator="equal">
      <formula>0</formula>
    </cfRule>
  </conditionalFormatting>
  <dataValidations count="5">
    <dataValidation type="list" allowBlank="1" showInputMessage="1" showErrorMessage="1" sqref="E22:E85 N22:N85">
      <formula1>$AP$4:$AP$5</formula1>
    </dataValidation>
    <dataValidation type="list" allowBlank="1" showInputMessage="1" showErrorMessage="1" sqref="D22:D85 M22:M85">
      <formula1>$R$26:$R$57</formula1>
    </dataValidation>
    <dataValidation type="list" allowBlank="1" showInputMessage="1" showErrorMessage="1" sqref="F22:F85 O22:O85">
      <formula1>$AN$11:$AN$12</formula1>
    </dataValidation>
    <dataValidation type="list" allowBlank="1" showInputMessage="1" showErrorMessage="1" sqref="F4">
      <formula1>$AR$2:$AR$10</formula1>
    </dataValidation>
    <dataValidation type="list" allowBlank="1" showInputMessage="1" showErrorMessage="1" sqref="F6:O6">
      <formula1>$AU$3:$AU$23</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56C5-E872-4337-9FF0-A191CC49EA16}">
  <sheetPr>
    <tabColor theme="1" tint="0.15000000596046448"/>
  </sheetPr>
  <dimension ref="A1:AV151"/>
  <sheetViews>
    <sheetView showGridLines="0" zoomScale="86" zoomScaleNormal="86" workbookViewId="0" topLeftCell="A1">
      <selection activeCell="S10" sqref="S10"/>
    </sheetView>
  </sheetViews>
  <sheetFormatPr defaultColWidth="9.140625" defaultRowHeight="15"/>
  <cols>
    <col min="1" max="1" width="9.140625" style="11" customWidth="1"/>
    <col min="2" max="22" width="9.140625" style="182" customWidth="1"/>
    <col min="23" max="41" width="9.140625" style="11" customWidth="1"/>
    <col min="42" max="42" width="18.00390625" style="11" customWidth="1"/>
    <col min="43" max="43" width="51.57421875" style="11" bestFit="1" customWidth="1"/>
    <col min="44" max="44" width="25.140625" style="11" customWidth="1"/>
    <col min="45" max="45" width="16.8515625" style="182" customWidth="1"/>
    <col min="46" max="48" width="9.140625" style="182" customWidth="1"/>
    <col min="49" max="49" width="21.00390625" style="182" bestFit="1" customWidth="1"/>
    <col min="50" max="16384" width="9.140625" style="182" customWidth="1"/>
  </cols>
  <sheetData>
    <row r="1" spans="3:25" ht="24" thickBot="1">
      <c r="C1" s="452" t="s">
        <v>281</v>
      </c>
      <c r="D1" s="452"/>
      <c r="E1" s="452"/>
      <c r="F1" s="452"/>
      <c r="G1" s="452"/>
      <c r="H1" s="452"/>
      <c r="I1" s="452"/>
      <c r="J1" s="452"/>
      <c r="K1" s="452"/>
      <c r="L1" s="452"/>
      <c r="M1" s="452"/>
      <c r="N1" s="452"/>
      <c r="O1" s="452"/>
      <c r="P1" s="452"/>
      <c r="Q1" s="452"/>
      <c r="R1" s="452"/>
      <c r="S1" s="452"/>
      <c r="T1" s="452"/>
      <c r="U1" s="452"/>
      <c r="V1" s="452"/>
      <c r="W1" s="452"/>
      <c r="X1" s="452"/>
      <c r="Y1" s="452"/>
    </row>
    <row r="2" spans="1:24" ht="20.1" customHeight="1">
      <c r="A2" s="12"/>
      <c r="B2" s="333" t="s">
        <v>0</v>
      </c>
      <c r="C2" s="345"/>
      <c r="D2" s="345"/>
      <c r="E2" s="352"/>
      <c r="F2" s="350"/>
      <c r="G2" s="350"/>
      <c r="H2" s="350"/>
      <c r="I2" s="350"/>
      <c r="J2" s="350"/>
      <c r="K2" s="350"/>
      <c r="L2" s="350"/>
      <c r="M2" s="350"/>
      <c r="N2" s="350"/>
      <c r="O2" s="350"/>
      <c r="P2" s="355"/>
      <c r="R2" s="83"/>
      <c r="S2" s="83"/>
      <c r="T2" s="83"/>
      <c r="U2" s="84"/>
      <c r="V2" s="25"/>
      <c r="W2" s="25"/>
      <c r="X2" s="25"/>
    </row>
    <row r="3" spans="1:44" ht="20.1" customHeight="1">
      <c r="A3" s="25"/>
      <c r="B3" s="319" t="s">
        <v>1</v>
      </c>
      <c r="C3" s="323"/>
      <c r="D3" s="323"/>
      <c r="E3" s="352"/>
      <c r="F3" s="350"/>
      <c r="G3" s="350"/>
      <c r="H3" s="350"/>
      <c r="I3" s="350"/>
      <c r="J3" s="350"/>
      <c r="K3" s="350"/>
      <c r="L3" s="350"/>
      <c r="M3" s="350"/>
      <c r="N3" s="350"/>
      <c r="O3" s="350"/>
      <c r="P3" s="355"/>
      <c r="Q3" s="82"/>
      <c r="R3" s="82"/>
      <c r="S3" s="82"/>
      <c r="T3" s="84"/>
      <c r="U3" s="25"/>
      <c r="V3" s="25"/>
      <c r="W3" s="25"/>
      <c r="AP3" s="4" t="s">
        <v>148</v>
      </c>
      <c r="AR3" s="182"/>
    </row>
    <row r="4" spans="1:48" ht="20.1" customHeight="1">
      <c r="A4" s="25"/>
      <c r="B4" s="319" t="s">
        <v>2</v>
      </c>
      <c r="C4" s="323"/>
      <c r="D4" s="323"/>
      <c r="E4" s="354" t="s">
        <v>133</v>
      </c>
      <c r="F4" s="339"/>
      <c r="G4" s="339"/>
      <c r="H4" s="339"/>
      <c r="I4" s="339"/>
      <c r="J4" s="339"/>
      <c r="K4" s="339"/>
      <c r="L4" s="339"/>
      <c r="M4" s="339"/>
      <c r="N4" s="339"/>
      <c r="O4" s="339"/>
      <c r="P4" s="353"/>
      <c r="Q4" s="82"/>
      <c r="R4" s="82"/>
      <c r="S4" s="82"/>
      <c r="T4" s="84"/>
      <c r="U4" s="25"/>
      <c r="V4" s="25"/>
      <c r="W4" s="25"/>
      <c r="AP4" s="183" t="s">
        <v>133</v>
      </c>
      <c r="AQ4" s="183" t="s">
        <v>133</v>
      </c>
      <c r="AR4" s="182"/>
      <c r="AT4" s="4" t="s">
        <v>66</v>
      </c>
      <c r="AV4" s="66" t="s">
        <v>100</v>
      </c>
    </row>
    <row r="5" spans="1:48" ht="20.1" customHeight="1">
      <c r="A5" s="25"/>
      <c r="B5" s="319" t="s">
        <v>74</v>
      </c>
      <c r="C5" s="323"/>
      <c r="D5" s="323"/>
      <c r="E5" s="354" t="str">
        <f>VLOOKUP(E4,$AP$4:$AQ$8,2,FALSE)</f>
        <v>_ _ _ _ _ _ _ _</v>
      </c>
      <c r="F5" s="339"/>
      <c r="G5" s="339"/>
      <c r="H5" s="339"/>
      <c r="I5" s="339"/>
      <c r="J5" s="339"/>
      <c r="K5" s="339"/>
      <c r="L5" s="339"/>
      <c r="M5" s="339"/>
      <c r="N5" s="339"/>
      <c r="O5" s="339"/>
      <c r="P5" s="353"/>
      <c r="Q5" s="82"/>
      <c r="R5" s="82"/>
      <c r="S5" s="82"/>
      <c r="T5" s="84"/>
      <c r="U5" s="25"/>
      <c r="V5" s="25"/>
      <c r="W5" s="25"/>
      <c r="AP5" s="183" t="s">
        <v>272</v>
      </c>
      <c r="AQ5" s="183" t="s">
        <v>273</v>
      </c>
      <c r="AR5" s="182"/>
      <c r="AT5" s="3" t="s">
        <v>67</v>
      </c>
      <c r="AV5" s="11" t="s">
        <v>133</v>
      </c>
    </row>
    <row r="6" spans="1:48" ht="20.1" customHeight="1">
      <c r="A6" s="25"/>
      <c r="B6" s="319" t="s">
        <v>3</v>
      </c>
      <c r="C6" s="323"/>
      <c r="D6" s="323"/>
      <c r="E6" s="354" t="s">
        <v>73</v>
      </c>
      <c r="F6" s="339"/>
      <c r="G6" s="339"/>
      <c r="H6" s="339"/>
      <c r="I6" s="339"/>
      <c r="J6" s="339"/>
      <c r="K6" s="339"/>
      <c r="L6" s="339"/>
      <c r="M6" s="339"/>
      <c r="N6" s="339"/>
      <c r="O6" s="339"/>
      <c r="P6" s="353"/>
      <c r="Q6" s="85"/>
      <c r="R6" s="85"/>
      <c r="S6" s="85"/>
      <c r="T6" s="86"/>
      <c r="U6" s="25"/>
      <c r="V6" s="25"/>
      <c r="W6" s="25"/>
      <c r="AP6" s="183" t="s">
        <v>385</v>
      </c>
      <c r="AQ6" s="183" t="s">
        <v>274</v>
      </c>
      <c r="AR6" s="182"/>
      <c r="AT6" s="3" t="s">
        <v>68</v>
      </c>
      <c r="AV6" s="182" t="s">
        <v>168</v>
      </c>
    </row>
    <row r="7" spans="1:48" s="11" customFormat="1" ht="20.1" customHeight="1" thickBot="1">
      <c r="A7" s="25"/>
      <c r="B7" s="297" t="s">
        <v>75</v>
      </c>
      <c r="C7" s="358"/>
      <c r="D7" s="358"/>
      <c r="E7" s="641"/>
      <c r="F7" s="642"/>
      <c r="G7" s="642"/>
      <c r="H7" s="642"/>
      <c r="I7" s="642"/>
      <c r="J7" s="642"/>
      <c r="K7" s="642"/>
      <c r="L7" s="642"/>
      <c r="M7" s="642"/>
      <c r="N7" s="642"/>
      <c r="O7" s="642"/>
      <c r="P7" s="643"/>
      <c r="Q7" s="85"/>
      <c r="R7" s="85"/>
      <c r="S7" s="85"/>
      <c r="T7" s="86"/>
      <c r="U7" s="25"/>
      <c r="V7" s="25"/>
      <c r="W7" s="25"/>
      <c r="AP7" s="183" t="s">
        <v>275</v>
      </c>
      <c r="AQ7" s="183" t="s">
        <v>276</v>
      </c>
      <c r="AR7" s="182"/>
      <c r="AV7" s="183" t="s">
        <v>101</v>
      </c>
    </row>
    <row r="8" spans="1:48" s="11" customFormat="1" ht="20.1" customHeight="1">
      <c r="A8" s="25"/>
      <c r="B8" s="33"/>
      <c r="C8" s="33"/>
      <c r="D8" s="70"/>
      <c r="E8" s="644"/>
      <c r="F8" s="645"/>
      <c r="G8" s="645"/>
      <c r="H8" s="645"/>
      <c r="I8" s="645"/>
      <c r="J8" s="645"/>
      <c r="K8" s="645"/>
      <c r="L8" s="645"/>
      <c r="M8" s="645"/>
      <c r="N8" s="645"/>
      <c r="O8" s="645"/>
      <c r="P8" s="646"/>
      <c r="Q8" s="25"/>
      <c r="R8" s="25"/>
      <c r="S8" s="25"/>
      <c r="T8" s="25"/>
      <c r="U8" s="25"/>
      <c r="V8" s="25"/>
      <c r="W8" s="25"/>
      <c r="AP8" s="183" t="s">
        <v>147</v>
      </c>
      <c r="AQ8" s="183" t="s">
        <v>161</v>
      </c>
      <c r="AR8" s="182"/>
      <c r="AV8" s="183" t="s">
        <v>102</v>
      </c>
    </row>
    <row r="9" spans="1:48" s="11" customFormat="1" ht="20.1" customHeight="1">
      <c r="A9" s="25"/>
      <c r="B9" s="33"/>
      <c r="C9" s="33"/>
      <c r="D9" s="70"/>
      <c r="E9" s="647"/>
      <c r="F9" s="648"/>
      <c r="G9" s="648"/>
      <c r="H9" s="648"/>
      <c r="I9" s="648"/>
      <c r="J9" s="648"/>
      <c r="K9" s="648"/>
      <c r="L9" s="648"/>
      <c r="M9" s="648"/>
      <c r="N9" s="648"/>
      <c r="O9" s="648"/>
      <c r="P9" s="649"/>
      <c r="Q9" s="25"/>
      <c r="R9" s="25"/>
      <c r="S9" s="25"/>
      <c r="T9" s="25"/>
      <c r="U9" s="25"/>
      <c r="V9" s="25"/>
      <c r="W9" s="25"/>
      <c r="AR9" s="182"/>
      <c r="AV9" s="183" t="s">
        <v>103</v>
      </c>
    </row>
    <row r="10" spans="1:48" s="11" customFormat="1" ht="20.1" customHeight="1">
      <c r="A10" s="25"/>
      <c r="B10" s="38"/>
      <c r="C10" s="38"/>
      <c r="D10" s="39"/>
      <c r="E10" s="42"/>
      <c r="F10" s="42"/>
      <c r="G10" s="42"/>
      <c r="H10" s="42"/>
      <c r="I10" s="42"/>
      <c r="J10" s="42"/>
      <c r="K10" s="42"/>
      <c r="L10" s="25"/>
      <c r="M10" s="25"/>
      <c r="N10" s="25"/>
      <c r="O10" s="25"/>
      <c r="P10" s="25"/>
      <c r="Q10" s="25"/>
      <c r="R10" s="25"/>
      <c r="S10" s="25"/>
      <c r="T10" s="25"/>
      <c r="U10" s="25"/>
      <c r="V10" s="25"/>
      <c r="W10" s="25"/>
      <c r="AR10" s="182"/>
      <c r="AV10" s="183" t="s">
        <v>104</v>
      </c>
    </row>
    <row r="11" spans="1:48" s="11" customFormat="1" ht="20.1" customHeight="1" thickBot="1">
      <c r="A11" s="25"/>
      <c r="B11" s="38"/>
      <c r="C11" s="38"/>
      <c r="D11" s="39"/>
      <c r="E11" s="39"/>
      <c r="F11" s="39"/>
      <c r="G11" s="39"/>
      <c r="H11" s="39"/>
      <c r="I11" s="39"/>
      <c r="J11" s="39"/>
      <c r="K11" s="39"/>
      <c r="L11" s="25"/>
      <c r="M11" s="25"/>
      <c r="N11" s="25"/>
      <c r="O11" s="25"/>
      <c r="P11" s="25"/>
      <c r="Q11" s="25"/>
      <c r="R11" s="25"/>
      <c r="S11" s="25"/>
      <c r="T11" s="25"/>
      <c r="U11" s="25"/>
      <c r="V11" s="25"/>
      <c r="W11" s="25"/>
      <c r="AR11" s="182"/>
      <c r="AV11" s="183" t="s">
        <v>105</v>
      </c>
    </row>
    <row r="12" spans="1:48" ht="20.1" customHeight="1">
      <c r="A12" s="25"/>
      <c r="B12" s="333" t="s">
        <v>4</v>
      </c>
      <c r="C12" s="334"/>
      <c r="D12" s="474"/>
      <c r="E12" s="474"/>
      <c r="F12" s="474"/>
      <c r="G12" s="474"/>
      <c r="H12" s="474"/>
      <c r="I12" s="474"/>
      <c r="J12" s="475"/>
      <c r="K12" s="38"/>
      <c r="L12" s="333" t="s">
        <v>69</v>
      </c>
      <c r="M12" s="334"/>
      <c r="N12" s="416"/>
      <c r="O12" s="417"/>
      <c r="P12" s="417"/>
      <c r="Q12" s="417"/>
      <c r="R12" s="417"/>
      <c r="S12" s="417"/>
      <c r="T12" s="418"/>
      <c r="U12" s="25"/>
      <c r="V12" s="29"/>
      <c r="W12" s="29"/>
      <c r="AR12" s="182"/>
      <c r="AV12" s="183" t="s">
        <v>106</v>
      </c>
    </row>
    <row r="13" spans="1:48" ht="20.1" customHeight="1">
      <c r="A13" s="25"/>
      <c r="B13" s="302" t="s">
        <v>5</v>
      </c>
      <c r="C13" s="303"/>
      <c r="D13" s="482"/>
      <c r="E13" s="482"/>
      <c r="F13" s="482"/>
      <c r="G13" s="482"/>
      <c r="H13" s="482"/>
      <c r="I13" s="482"/>
      <c r="J13" s="483"/>
      <c r="K13" s="33"/>
      <c r="L13" s="302" t="s">
        <v>70</v>
      </c>
      <c r="M13" s="303"/>
      <c r="N13" s="419">
        <f>D13</f>
        <v>0</v>
      </c>
      <c r="O13" s="420"/>
      <c r="P13" s="420"/>
      <c r="Q13" s="420"/>
      <c r="R13" s="420"/>
      <c r="S13" s="420"/>
      <c r="T13" s="421"/>
      <c r="U13" s="25"/>
      <c r="V13" s="34"/>
      <c r="W13" s="34"/>
      <c r="AR13" s="182"/>
      <c r="AV13" s="183" t="s">
        <v>107</v>
      </c>
    </row>
    <row r="14" spans="1:48" ht="20.1" customHeight="1">
      <c r="A14" s="25"/>
      <c r="B14" s="306"/>
      <c r="C14" s="307"/>
      <c r="D14" s="482"/>
      <c r="E14" s="482"/>
      <c r="F14" s="482"/>
      <c r="G14" s="482"/>
      <c r="H14" s="482"/>
      <c r="I14" s="482"/>
      <c r="J14" s="483"/>
      <c r="K14" s="33"/>
      <c r="L14" s="306"/>
      <c r="M14" s="307"/>
      <c r="N14" s="422"/>
      <c r="O14" s="423"/>
      <c r="P14" s="423"/>
      <c r="Q14" s="423"/>
      <c r="R14" s="423"/>
      <c r="S14" s="423"/>
      <c r="T14" s="424"/>
      <c r="U14" s="25"/>
      <c r="V14" s="34"/>
      <c r="W14" s="34"/>
      <c r="AR14" s="182"/>
      <c r="AV14" s="183" t="s">
        <v>108</v>
      </c>
    </row>
    <row r="15" spans="1:48" ht="20.1" customHeight="1">
      <c r="A15" s="25"/>
      <c r="B15" s="319" t="s">
        <v>6</v>
      </c>
      <c r="C15" s="320"/>
      <c r="D15" s="480"/>
      <c r="E15" s="480"/>
      <c r="F15" s="480"/>
      <c r="G15" s="480"/>
      <c r="H15" s="480"/>
      <c r="I15" s="480"/>
      <c r="J15" s="481"/>
      <c r="K15" s="30"/>
      <c r="L15" s="319" t="s">
        <v>6</v>
      </c>
      <c r="M15" s="320"/>
      <c r="N15" s="465">
        <f>D15</f>
        <v>0</v>
      </c>
      <c r="O15" s="466"/>
      <c r="P15" s="466"/>
      <c r="Q15" s="466"/>
      <c r="R15" s="466"/>
      <c r="S15" s="466"/>
      <c r="T15" s="476"/>
      <c r="U15" s="25"/>
      <c r="V15" s="26"/>
      <c r="W15" s="26"/>
      <c r="AR15" s="182"/>
      <c r="AV15" s="183" t="s">
        <v>109</v>
      </c>
    </row>
    <row r="16" spans="1:48" ht="20.1" customHeight="1">
      <c r="A16" s="25"/>
      <c r="B16" s="302" t="s">
        <v>7</v>
      </c>
      <c r="C16" s="303"/>
      <c r="D16" s="482"/>
      <c r="E16" s="482"/>
      <c r="F16" s="482"/>
      <c r="G16" s="482"/>
      <c r="H16" s="482"/>
      <c r="I16" s="482"/>
      <c r="J16" s="483"/>
      <c r="K16" s="35"/>
      <c r="L16" s="302" t="s">
        <v>71</v>
      </c>
      <c r="M16" s="303"/>
      <c r="N16" s="419">
        <f>D16</f>
        <v>0</v>
      </c>
      <c r="O16" s="420"/>
      <c r="P16" s="420"/>
      <c r="Q16" s="420"/>
      <c r="R16" s="420"/>
      <c r="S16" s="420"/>
      <c r="T16" s="421"/>
      <c r="U16" s="25"/>
      <c r="V16" s="34"/>
      <c r="W16" s="34"/>
      <c r="AR16" s="182"/>
      <c r="AV16" s="183" t="s">
        <v>110</v>
      </c>
    </row>
    <row r="17" spans="1:48" ht="20.1" customHeight="1">
      <c r="A17" s="25"/>
      <c r="B17" s="304"/>
      <c r="C17" s="305"/>
      <c r="D17" s="482"/>
      <c r="E17" s="482"/>
      <c r="F17" s="482"/>
      <c r="G17" s="482"/>
      <c r="H17" s="482"/>
      <c r="I17" s="482"/>
      <c r="J17" s="483"/>
      <c r="K17" s="35"/>
      <c r="L17" s="304"/>
      <c r="M17" s="305"/>
      <c r="N17" s="422"/>
      <c r="O17" s="423"/>
      <c r="P17" s="423"/>
      <c r="Q17" s="423"/>
      <c r="R17" s="423"/>
      <c r="S17" s="423"/>
      <c r="T17" s="424"/>
      <c r="U17" s="25"/>
      <c r="V17" s="34"/>
      <c r="W17" s="34"/>
      <c r="AR17" s="182"/>
      <c r="AV17" s="183" t="s">
        <v>111</v>
      </c>
    </row>
    <row r="18" spans="1:48" ht="20.1" customHeight="1">
      <c r="A18" s="25"/>
      <c r="B18" s="304"/>
      <c r="C18" s="305"/>
      <c r="D18" s="362" t="s">
        <v>63</v>
      </c>
      <c r="E18" s="455"/>
      <c r="F18" s="363"/>
      <c r="G18" s="362" t="s">
        <v>64</v>
      </c>
      <c r="H18" s="363"/>
      <c r="I18" s="314" t="s">
        <v>65</v>
      </c>
      <c r="J18" s="468"/>
      <c r="K18" s="28"/>
      <c r="L18" s="304"/>
      <c r="M18" s="305"/>
      <c r="N18" s="469" t="s">
        <v>63</v>
      </c>
      <c r="O18" s="470"/>
      <c r="P18" s="471"/>
      <c r="Q18" s="315" t="s">
        <v>64</v>
      </c>
      <c r="R18" s="315"/>
      <c r="S18" s="315" t="s">
        <v>65</v>
      </c>
      <c r="T18" s="315"/>
      <c r="U18" s="25"/>
      <c r="V18" s="186"/>
      <c r="W18" s="186"/>
      <c r="AR18" s="182"/>
      <c r="AV18" s="183" t="s">
        <v>112</v>
      </c>
    </row>
    <row r="19" spans="1:48" ht="20.1" customHeight="1">
      <c r="A19" s="25"/>
      <c r="B19" s="306"/>
      <c r="C19" s="307"/>
      <c r="D19" s="480"/>
      <c r="E19" s="480"/>
      <c r="F19" s="480"/>
      <c r="G19" s="453"/>
      <c r="H19" s="454"/>
      <c r="I19" s="650"/>
      <c r="J19" s="651"/>
      <c r="K19" s="29"/>
      <c r="L19" s="306"/>
      <c r="M19" s="307"/>
      <c r="N19" s="465">
        <f>D19</f>
        <v>0</v>
      </c>
      <c r="O19" s="466"/>
      <c r="P19" s="467"/>
      <c r="Q19" s="462">
        <f>G19</f>
        <v>0</v>
      </c>
      <c r="R19" s="462"/>
      <c r="S19" s="652" t="s">
        <v>279</v>
      </c>
      <c r="T19" s="652"/>
      <c r="U19" s="25"/>
      <c r="V19" s="37"/>
      <c r="W19" s="37"/>
      <c r="AR19" s="182"/>
      <c r="AV19" s="183" t="s">
        <v>113</v>
      </c>
    </row>
    <row r="20" spans="1:48" ht="20.1" customHeight="1" thickBot="1">
      <c r="A20" s="25"/>
      <c r="B20" s="297" t="s">
        <v>8</v>
      </c>
      <c r="C20" s="298"/>
      <c r="D20" s="484"/>
      <c r="E20" s="484"/>
      <c r="F20" s="484"/>
      <c r="G20" s="484"/>
      <c r="H20" s="484"/>
      <c r="I20" s="484"/>
      <c r="J20" s="485"/>
      <c r="K20" s="30"/>
      <c r="L20" s="297" t="s">
        <v>72</v>
      </c>
      <c r="M20" s="298"/>
      <c r="N20" s="477">
        <f>D20</f>
        <v>0</v>
      </c>
      <c r="O20" s="478"/>
      <c r="P20" s="478"/>
      <c r="Q20" s="478"/>
      <c r="R20" s="478"/>
      <c r="S20" s="478"/>
      <c r="T20" s="479"/>
      <c r="U20" s="25"/>
      <c r="V20" s="29"/>
      <c r="W20" s="29"/>
      <c r="AR20" s="182"/>
      <c r="AV20" s="183" t="s">
        <v>114</v>
      </c>
    </row>
    <row r="21" spans="1:48" s="11" customFormat="1" ht="15" customHeight="1">
      <c r="A21" s="25"/>
      <c r="B21" s="25"/>
      <c r="C21" s="25"/>
      <c r="D21" s="25"/>
      <c r="E21" s="25"/>
      <c r="F21" s="25"/>
      <c r="G21" s="25"/>
      <c r="H21" s="25"/>
      <c r="I21" s="25"/>
      <c r="J21" s="25"/>
      <c r="K21" s="25"/>
      <c r="L21" s="25"/>
      <c r="M21" s="25"/>
      <c r="N21" s="25"/>
      <c r="O21" s="25"/>
      <c r="P21" s="25"/>
      <c r="Q21" s="25"/>
      <c r="R21" s="25"/>
      <c r="S21" s="25"/>
      <c r="T21" s="25"/>
      <c r="U21" s="25"/>
      <c r="V21" s="25"/>
      <c r="W21" s="25"/>
      <c r="AV21" s="183" t="s">
        <v>115</v>
      </c>
    </row>
    <row r="22" spans="1:48" s="11" customFormat="1" ht="15" customHeight="1">
      <c r="A22" s="25"/>
      <c r="B22" s="25"/>
      <c r="C22" s="25"/>
      <c r="D22" s="25"/>
      <c r="E22" s="25"/>
      <c r="F22" s="25"/>
      <c r="G22" s="25"/>
      <c r="H22" s="25"/>
      <c r="I22" s="27"/>
      <c r="J22" s="25"/>
      <c r="K22" s="25"/>
      <c r="L22" s="25"/>
      <c r="M22" s="25"/>
      <c r="N22" s="25"/>
      <c r="O22" s="25"/>
      <c r="P22" s="25"/>
      <c r="Q22" s="25"/>
      <c r="R22" s="25"/>
      <c r="S22" s="25"/>
      <c r="T22" s="25"/>
      <c r="U22" s="27"/>
      <c r="V22" s="25"/>
      <c r="W22" s="25"/>
      <c r="X22" s="12"/>
      <c r="Y22" s="12"/>
      <c r="Z22" s="12"/>
      <c r="AA22" s="12"/>
      <c r="AV22" s="183" t="s">
        <v>116</v>
      </c>
    </row>
    <row r="23" spans="1:48" s="11" customFormat="1" ht="15" customHeight="1" thickBot="1">
      <c r="A23" s="25"/>
      <c r="B23" s="25"/>
      <c r="C23" s="25"/>
      <c r="D23" s="25"/>
      <c r="E23" s="25"/>
      <c r="F23" s="25"/>
      <c r="G23" s="25"/>
      <c r="H23" s="25"/>
      <c r="I23" s="25"/>
      <c r="J23" s="25"/>
      <c r="K23" s="25"/>
      <c r="L23" s="25"/>
      <c r="M23" s="25"/>
      <c r="N23" s="25"/>
      <c r="O23" s="25"/>
      <c r="P23" s="25"/>
      <c r="Q23" s="25"/>
      <c r="R23" s="25"/>
      <c r="S23" s="25"/>
      <c r="T23" s="25"/>
      <c r="U23" s="25"/>
      <c r="V23" s="25"/>
      <c r="W23" s="25"/>
      <c r="AV23" s="183" t="s">
        <v>117</v>
      </c>
    </row>
    <row r="24" spans="1:48" ht="30" customHeight="1">
      <c r="A24" s="653" t="s">
        <v>61</v>
      </c>
      <c r="B24" s="654"/>
      <c r="C24" s="654"/>
      <c r="D24" s="654"/>
      <c r="E24" s="654"/>
      <c r="F24" s="654"/>
      <c r="G24" s="654"/>
      <c r="H24" s="654"/>
      <c r="I24" s="654"/>
      <c r="J24" s="654"/>
      <c r="K24" s="654"/>
      <c r="L24" s="654"/>
      <c r="M24" s="654"/>
      <c r="N24" s="654"/>
      <c r="O24" s="654"/>
      <c r="P24" s="654"/>
      <c r="Q24" s="654"/>
      <c r="R24" s="654"/>
      <c r="S24" s="654"/>
      <c r="T24" s="654"/>
      <c r="U24" s="654"/>
      <c r="V24" s="654"/>
      <c r="W24" s="655"/>
      <c r="AR24" s="182"/>
      <c r="AV24" s="183" t="s">
        <v>118</v>
      </c>
    </row>
    <row r="25" spans="1:48" ht="30" customHeight="1">
      <c r="A25" s="198" t="s">
        <v>62</v>
      </c>
      <c r="B25" s="656" t="s">
        <v>61</v>
      </c>
      <c r="C25" s="657"/>
      <c r="D25" s="657"/>
      <c r="E25" s="657"/>
      <c r="F25" s="657"/>
      <c r="G25" s="658"/>
      <c r="H25" s="656" t="s">
        <v>19</v>
      </c>
      <c r="I25" s="658"/>
      <c r="J25" s="656" t="s">
        <v>23</v>
      </c>
      <c r="K25" s="658"/>
      <c r="L25" s="656" t="s">
        <v>27</v>
      </c>
      <c r="M25" s="658"/>
      <c r="N25" s="659" t="s">
        <v>31</v>
      </c>
      <c r="O25" s="660"/>
      <c r="P25" s="660" t="s">
        <v>35</v>
      </c>
      <c r="Q25" s="660"/>
      <c r="R25" s="657" t="s">
        <v>39</v>
      </c>
      <c r="S25" s="658"/>
      <c r="T25" s="656" t="s">
        <v>43</v>
      </c>
      <c r="U25" s="658"/>
      <c r="V25" s="656" t="s">
        <v>47</v>
      </c>
      <c r="W25" s="661"/>
      <c r="AR25" s="182"/>
      <c r="AV25" s="183" t="s">
        <v>119</v>
      </c>
    </row>
    <row r="26" spans="1:48" ht="30" customHeight="1">
      <c r="A26" s="69">
        <f>SUM(H26:Q26)</f>
        <v>0</v>
      </c>
      <c r="B26" s="662" t="s">
        <v>163</v>
      </c>
      <c r="C26" s="663"/>
      <c r="D26" s="663"/>
      <c r="E26" s="663"/>
      <c r="F26" s="663"/>
      <c r="G26" s="664"/>
      <c r="H26" s="665"/>
      <c r="I26" s="666"/>
      <c r="J26" s="665"/>
      <c r="K26" s="666"/>
      <c r="L26" s="665"/>
      <c r="M26" s="666"/>
      <c r="N26" s="665"/>
      <c r="O26" s="666"/>
      <c r="P26" s="665"/>
      <c r="Q26" s="666"/>
      <c r="R26" s="667"/>
      <c r="S26" s="668"/>
      <c r="T26" s="667"/>
      <c r="U26" s="668"/>
      <c r="V26" s="667"/>
      <c r="W26" s="669"/>
      <c r="AR26" s="182"/>
      <c r="AV26" s="183" t="s">
        <v>120</v>
      </c>
    </row>
    <row r="27" spans="1:48" ht="30" customHeight="1">
      <c r="A27" s="69">
        <f>SUM(R27:S27)</f>
        <v>0</v>
      </c>
      <c r="B27" s="670" t="s">
        <v>277</v>
      </c>
      <c r="C27" s="671"/>
      <c r="D27" s="671"/>
      <c r="E27" s="671"/>
      <c r="F27" s="671"/>
      <c r="G27" s="672"/>
      <c r="H27" s="436"/>
      <c r="I27" s="437"/>
      <c r="J27" s="436"/>
      <c r="K27" s="437"/>
      <c r="L27" s="436"/>
      <c r="M27" s="437"/>
      <c r="N27" s="436"/>
      <c r="O27" s="437"/>
      <c r="P27" s="436"/>
      <c r="Q27" s="437"/>
      <c r="R27" s="440"/>
      <c r="S27" s="441"/>
      <c r="T27" s="436"/>
      <c r="U27" s="437"/>
      <c r="V27" s="436"/>
      <c r="W27" s="498"/>
      <c r="AR27" s="182"/>
      <c r="AV27" s="183" t="s">
        <v>121</v>
      </c>
    </row>
    <row r="28" spans="1:48" ht="30" customHeight="1">
      <c r="A28" s="69">
        <f>SUM(T28:W28)</f>
        <v>0</v>
      </c>
      <c r="B28" s="670" t="s">
        <v>278</v>
      </c>
      <c r="C28" s="671"/>
      <c r="D28" s="671"/>
      <c r="E28" s="671"/>
      <c r="F28" s="671"/>
      <c r="G28" s="672"/>
      <c r="H28" s="436"/>
      <c r="I28" s="437"/>
      <c r="J28" s="436"/>
      <c r="K28" s="437"/>
      <c r="L28" s="436"/>
      <c r="M28" s="437"/>
      <c r="N28" s="436"/>
      <c r="O28" s="437"/>
      <c r="P28" s="436"/>
      <c r="Q28" s="437"/>
      <c r="R28" s="436"/>
      <c r="S28" s="437"/>
      <c r="T28" s="440"/>
      <c r="U28" s="441"/>
      <c r="V28" s="440"/>
      <c r="W28" s="673"/>
      <c r="AR28" s="182"/>
      <c r="AV28" s="183" t="s">
        <v>122</v>
      </c>
    </row>
    <row r="29" spans="1:48" s="11" customFormat="1" ht="15" customHeight="1">
      <c r="A29" s="25"/>
      <c r="B29" s="25"/>
      <c r="C29" s="25"/>
      <c r="D29" s="25"/>
      <c r="E29" s="25"/>
      <c r="F29" s="25"/>
      <c r="G29" s="25"/>
      <c r="H29" s="25"/>
      <c r="I29" s="25"/>
      <c r="J29" s="25"/>
      <c r="K29" s="25"/>
      <c r="L29" s="25"/>
      <c r="M29" s="25"/>
      <c r="N29" s="25"/>
      <c r="O29" s="25"/>
      <c r="P29" s="25"/>
      <c r="Q29" s="25"/>
      <c r="R29" s="25"/>
      <c r="S29" s="25"/>
      <c r="T29" s="25"/>
      <c r="U29" s="25"/>
      <c r="V29" s="25"/>
      <c r="W29" s="25"/>
      <c r="AV29" s="183" t="s">
        <v>123</v>
      </c>
    </row>
    <row r="30" spans="1:48" s="11" customFormat="1" ht="15" customHeight="1" thickBot="1">
      <c r="A30" s="25"/>
      <c r="B30" s="25"/>
      <c r="C30" s="25"/>
      <c r="D30" s="25"/>
      <c r="E30" s="25"/>
      <c r="F30" s="25"/>
      <c r="G30" s="25"/>
      <c r="H30" s="25"/>
      <c r="I30" s="25"/>
      <c r="J30" s="25"/>
      <c r="K30" s="25"/>
      <c r="L30" s="25"/>
      <c r="M30" s="25"/>
      <c r="N30" s="25"/>
      <c r="O30" s="25"/>
      <c r="P30" s="25"/>
      <c r="Q30" s="25"/>
      <c r="R30" s="25"/>
      <c r="S30" s="25"/>
      <c r="T30" s="25"/>
      <c r="U30" s="25"/>
      <c r="V30" s="25"/>
      <c r="W30" s="25"/>
      <c r="AV30" s="183" t="s">
        <v>125</v>
      </c>
    </row>
    <row r="31" spans="1:48" ht="15" customHeight="1">
      <c r="A31" s="472">
        <f>SUM(A26:A28)</f>
        <v>0</v>
      </c>
      <c r="B31" s="492" t="s">
        <v>18</v>
      </c>
      <c r="C31" s="493"/>
      <c r="D31" s="493"/>
      <c r="E31" s="493"/>
      <c r="F31" s="493"/>
      <c r="G31" s="494"/>
      <c r="H31" s="432">
        <f>SUM(H26:I28)</f>
        <v>0</v>
      </c>
      <c r="I31" s="433"/>
      <c r="J31" s="432">
        <f aca="true" t="shared" si="0" ref="J31">SUM(J26:K28)</f>
        <v>0</v>
      </c>
      <c r="K31" s="433"/>
      <c r="L31" s="432">
        <f aca="true" t="shared" si="1" ref="L31">SUM(L26:M28)</f>
        <v>0</v>
      </c>
      <c r="M31" s="433"/>
      <c r="N31" s="432">
        <f aca="true" t="shared" si="2" ref="N31">SUM(N26:O28)</f>
        <v>0</v>
      </c>
      <c r="O31" s="433"/>
      <c r="P31" s="432">
        <f aca="true" t="shared" si="3" ref="P31">SUM(P26:Q28)</f>
        <v>0</v>
      </c>
      <c r="Q31" s="433"/>
      <c r="R31" s="432">
        <f aca="true" t="shared" si="4" ref="R31">SUM(R26:S28)</f>
        <v>0</v>
      </c>
      <c r="S31" s="433"/>
      <c r="T31" s="432">
        <f aca="true" t="shared" si="5" ref="T31">SUM(T26:U28)</f>
        <v>0</v>
      </c>
      <c r="U31" s="433"/>
      <c r="V31" s="432">
        <f aca="true" t="shared" si="6" ref="V31">SUM(V26:W28)</f>
        <v>0</v>
      </c>
      <c r="W31" s="433"/>
      <c r="AR31" s="182"/>
      <c r="AV31" s="183" t="s">
        <v>126</v>
      </c>
    </row>
    <row r="32" spans="1:48" ht="15" customHeight="1" thickBot="1">
      <c r="A32" s="473"/>
      <c r="B32" s="495"/>
      <c r="C32" s="496"/>
      <c r="D32" s="496"/>
      <c r="E32" s="496"/>
      <c r="F32" s="496"/>
      <c r="G32" s="497"/>
      <c r="H32" s="434"/>
      <c r="I32" s="435"/>
      <c r="J32" s="434"/>
      <c r="K32" s="435"/>
      <c r="L32" s="434"/>
      <c r="M32" s="435"/>
      <c r="N32" s="434"/>
      <c r="O32" s="435"/>
      <c r="P32" s="434"/>
      <c r="Q32" s="435"/>
      <c r="R32" s="434"/>
      <c r="S32" s="435"/>
      <c r="T32" s="434"/>
      <c r="U32" s="435"/>
      <c r="V32" s="434"/>
      <c r="W32" s="435"/>
      <c r="AR32" s="182"/>
      <c r="AV32" s="183" t="s">
        <v>127</v>
      </c>
    </row>
    <row r="33" spans="1:48" s="11" customFormat="1" ht="15" customHeight="1">
      <c r="A33" s="25"/>
      <c r="B33" s="25"/>
      <c r="C33" s="25"/>
      <c r="D33" s="25"/>
      <c r="AV33" s="183" t="s">
        <v>128</v>
      </c>
    </row>
    <row r="34" s="11" customFormat="1" ht="15" customHeight="1">
      <c r="AV34" s="183" t="s">
        <v>129</v>
      </c>
    </row>
    <row r="35" spans="1:48" s="11" customFormat="1" ht="26.25">
      <c r="A35" s="486"/>
      <c r="B35" s="486"/>
      <c r="C35" s="486"/>
      <c r="D35" s="487"/>
      <c r="E35" s="487"/>
      <c r="F35" s="487"/>
      <c r="G35" s="487"/>
      <c r="H35" s="487"/>
      <c r="I35" s="487"/>
      <c r="J35" s="487"/>
      <c r="K35" s="487"/>
      <c r="L35" s="487"/>
      <c r="M35" s="487"/>
      <c r="N35" s="487"/>
      <c r="O35" s="24"/>
      <c r="AV35" s="183" t="s">
        <v>130</v>
      </c>
    </row>
    <row r="36" spans="1:48" s="11" customFormat="1" ht="26.25">
      <c r="A36" s="486"/>
      <c r="B36" s="486"/>
      <c r="C36" s="486"/>
      <c r="D36" s="487"/>
      <c r="E36" s="487"/>
      <c r="F36" s="487"/>
      <c r="G36" s="487"/>
      <c r="H36" s="487"/>
      <c r="I36" s="487"/>
      <c r="J36" s="487"/>
      <c r="K36" s="487"/>
      <c r="L36" s="487"/>
      <c r="M36" s="487"/>
      <c r="N36" s="487"/>
      <c r="O36" s="24"/>
      <c r="AV36" s="183" t="s">
        <v>131</v>
      </c>
    </row>
    <row r="37" spans="1:48" s="11" customFormat="1" ht="15" customHeight="1">
      <c r="A37" s="24"/>
      <c r="B37" s="24"/>
      <c r="C37" s="24"/>
      <c r="D37" s="24"/>
      <c r="E37" s="24"/>
      <c r="F37" s="24"/>
      <c r="G37" s="24"/>
      <c r="H37" s="24"/>
      <c r="I37" s="24"/>
      <c r="J37" s="24"/>
      <c r="K37" s="24"/>
      <c r="L37" s="24"/>
      <c r="M37" s="24"/>
      <c r="N37" s="24"/>
      <c r="O37" s="24"/>
      <c r="AV37" s="183" t="s">
        <v>132</v>
      </c>
    </row>
    <row r="38" spans="1:15" s="11" customFormat="1" ht="15" customHeight="1">
      <c r="A38" s="24"/>
      <c r="B38" s="24"/>
      <c r="C38" s="24"/>
      <c r="D38" s="24"/>
      <c r="E38" s="24"/>
      <c r="F38" s="24"/>
      <c r="G38" s="24"/>
      <c r="H38" s="24"/>
      <c r="I38" s="24"/>
      <c r="J38" s="24"/>
      <c r="K38" s="24"/>
      <c r="L38" s="24"/>
      <c r="M38" s="24"/>
      <c r="N38" s="24"/>
      <c r="O38" s="24"/>
    </row>
    <row r="39" s="11" customFormat="1" ht="15" customHeight="1"/>
    <row r="40" s="11" customFormat="1" ht="15" customHeight="1"/>
    <row r="41" s="11" customFormat="1" ht="15" customHeight="1"/>
    <row r="42" s="11" customFormat="1" ht="15" customHeight="1"/>
    <row r="43" s="11" customFormat="1" ht="15" customHeight="1"/>
    <row r="44" s="11" customFormat="1" ht="15" customHeight="1"/>
    <row r="45" s="11" customFormat="1" ht="15" customHeight="1"/>
    <row r="46" s="11" customFormat="1" ht="15" customHeight="1"/>
    <row r="47" s="11" customFormat="1" ht="15"/>
    <row r="48" s="11" customFormat="1" ht="15"/>
    <row r="49" s="11" customFormat="1" ht="15"/>
    <row r="50" s="11" customFormat="1" ht="15"/>
    <row r="51" s="11" customFormat="1" ht="15"/>
    <row r="52" s="11" customFormat="1" ht="15"/>
    <row r="53" s="11" customFormat="1" ht="15"/>
    <row r="54" s="11" customFormat="1" ht="15"/>
    <row r="55" s="11" customFormat="1" ht="15"/>
    <row r="56" s="11" customFormat="1" ht="15"/>
    <row r="57" s="11" customFormat="1" ht="15"/>
    <row r="58" s="11" customFormat="1" ht="15"/>
    <row r="59" s="11" customFormat="1" ht="15"/>
    <row r="60" s="11" customFormat="1" ht="15"/>
    <row r="61" s="11" customFormat="1" ht="15"/>
    <row r="62" s="11" customFormat="1" ht="15"/>
    <row r="63" s="11" customFormat="1" ht="15"/>
    <row r="64" s="11" customFormat="1" ht="15"/>
    <row r="65" s="11" customFormat="1" ht="15"/>
    <row r="66" s="11" customFormat="1" ht="15"/>
    <row r="67" s="11" customFormat="1" ht="15"/>
    <row r="68" s="11" customFormat="1" ht="15"/>
    <row r="69" s="11" customFormat="1" ht="15"/>
    <row r="70" s="11" customFormat="1" ht="15"/>
    <row r="71" s="11" customFormat="1" ht="15"/>
    <row r="72" s="11" customFormat="1" ht="15"/>
    <row r="73" s="11" customFormat="1" ht="15"/>
    <row r="74" s="11" customFormat="1" ht="15"/>
    <row r="75" s="11" customFormat="1" ht="15"/>
    <row r="76" s="11" customFormat="1" ht="15"/>
    <row r="77" s="11" customFormat="1" ht="15"/>
    <row r="78" s="11" customFormat="1" ht="15"/>
    <row r="79" s="11" customFormat="1" ht="15"/>
    <row r="80" s="11" customFormat="1" ht="15"/>
    <row r="81" s="11" customFormat="1" ht="15"/>
    <row r="82" s="11" customFormat="1" ht="15"/>
    <row r="83" s="11" customFormat="1" ht="15"/>
    <row r="84" s="11" customFormat="1" ht="15"/>
    <row r="85" s="11" customFormat="1" ht="15"/>
    <row r="86" s="11" customFormat="1" ht="15"/>
    <row r="87" s="11" customFormat="1" ht="15"/>
    <row r="88" s="11" customFormat="1" ht="15"/>
    <row r="89" s="11" customFormat="1" ht="15"/>
    <row r="90" s="11" customFormat="1" ht="15"/>
    <row r="91" s="11" customFormat="1" ht="15"/>
    <row r="92" s="11" customFormat="1" ht="15"/>
    <row r="93" s="11" customFormat="1" ht="15"/>
    <row r="94" s="11" customFormat="1" ht="15"/>
    <row r="95" s="11" customFormat="1" ht="15"/>
    <row r="96" s="11" customFormat="1" ht="15"/>
    <row r="97" s="11" customFormat="1" ht="15"/>
    <row r="98" s="11" customFormat="1" ht="15"/>
    <row r="99" s="11" customFormat="1" ht="15"/>
    <row r="100" s="11" customFormat="1" ht="15"/>
    <row r="101" s="11" customFormat="1" ht="15"/>
    <row r="102" s="11" customFormat="1" ht="15"/>
    <row r="103" s="11" customFormat="1" ht="15"/>
    <row r="104" s="11" customFormat="1" ht="15"/>
    <row r="105" s="11" customFormat="1" ht="15"/>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pans="2:22" s="11" customFormat="1" ht="15">
      <c r="B143" s="10"/>
      <c r="C143" s="10"/>
      <c r="D143" s="10"/>
      <c r="E143" s="10"/>
      <c r="F143" s="10"/>
      <c r="G143" s="10"/>
      <c r="H143" s="10"/>
      <c r="I143" s="10"/>
      <c r="J143" s="10"/>
      <c r="K143" s="10"/>
      <c r="L143" s="10"/>
      <c r="M143" s="10"/>
      <c r="N143" s="10"/>
      <c r="O143" s="10"/>
      <c r="P143" s="10"/>
      <c r="Q143" s="10"/>
      <c r="R143" s="10"/>
      <c r="S143" s="10"/>
      <c r="T143" s="10"/>
      <c r="U143" s="10"/>
      <c r="V143" s="10"/>
    </row>
    <row r="144" spans="2:22" s="11" customFormat="1" ht="15">
      <c r="B144" s="10"/>
      <c r="C144" s="10"/>
      <c r="D144" s="10"/>
      <c r="E144" s="10"/>
      <c r="F144" s="10"/>
      <c r="G144" s="10"/>
      <c r="H144" s="10"/>
      <c r="I144" s="10"/>
      <c r="J144" s="10"/>
      <c r="K144" s="10"/>
      <c r="L144" s="10"/>
      <c r="M144" s="10"/>
      <c r="N144" s="10"/>
      <c r="O144" s="10"/>
      <c r="P144" s="10"/>
      <c r="Q144" s="10"/>
      <c r="R144" s="10"/>
      <c r="S144" s="10"/>
      <c r="T144" s="10"/>
      <c r="U144" s="10"/>
      <c r="V144" s="10"/>
    </row>
    <row r="145" spans="2:22" s="11" customFormat="1" ht="15">
      <c r="B145" s="10"/>
      <c r="C145" s="10"/>
      <c r="D145" s="10"/>
      <c r="E145" s="10"/>
      <c r="F145" s="10"/>
      <c r="G145" s="10"/>
      <c r="H145" s="10"/>
      <c r="I145" s="10"/>
      <c r="J145" s="10"/>
      <c r="K145" s="10"/>
      <c r="L145" s="10"/>
      <c r="M145" s="10"/>
      <c r="N145" s="10"/>
      <c r="O145" s="10"/>
      <c r="P145" s="10"/>
      <c r="Q145" s="10"/>
      <c r="R145" s="10"/>
      <c r="S145" s="10"/>
      <c r="T145" s="10"/>
      <c r="U145" s="10"/>
      <c r="V145" s="10"/>
    </row>
    <row r="146" spans="1:44" s="10" customFormat="1" ht="15">
      <c r="A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row>
    <row r="147" spans="1:44" s="10" customFormat="1" ht="15">
      <c r="A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row>
    <row r="148" spans="1:44" s="10" customFormat="1" ht="15">
      <c r="A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row>
    <row r="149" spans="1:44" s="10" customFormat="1" ht="15">
      <c r="A149" s="11"/>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row>
    <row r="150" spans="1:44" s="10" customFormat="1" ht="15">
      <c r="A150" s="11"/>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row>
    <row r="151" spans="1:44" s="10" customFormat="1" ht="15">
      <c r="A151" s="11"/>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row>
  </sheetData>
  <mergeCells count="102">
    <mergeCell ref="A36:C36"/>
    <mergeCell ref="D36:E36"/>
    <mergeCell ref="F36:H36"/>
    <mergeCell ref="I36:K36"/>
    <mergeCell ref="L36:N36"/>
    <mergeCell ref="V31:W32"/>
    <mergeCell ref="A35:C35"/>
    <mergeCell ref="D35:E35"/>
    <mergeCell ref="F35:H35"/>
    <mergeCell ref="I35:K35"/>
    <mergeCell ref="L35:N35"/>
    <mergeCell ref="A31:A32"/>
    <mergeCell ref="B31:G32"/>
    <mergeCell ref="H31:I32"/>
    <mergeCell ref="J31:K32"/>
    <mergeCell ref="L31:M32"/>
    <mergeCell ref="N31:O32"/>
    <mergeCell ref="P31:Q32"/>
    <mergeCell ref="R31:S32"/>
    <mergeCell ref="T31:U32"/>
    <mergeCell ref="B28:G28"/>
    <mergeCell ref="H28:I28"/>
    <mergeCell ref="J28:K28"/>
    <mergeCell ref="L28:M28"/>
    <mergeCell ref="N28:O28"/>
    <mergeCell ref="P28:Q28"/>
    <mergeCell ref="R28:S28"/>
    <mergeCell ref="T28:U28"/>
    <mergeCell ref="V28:W28"/>
    <mergeCell ref="B27:G27"/>
    <mergeCell ref="H27:I27"/>
    <mergeCell ref="J27:K27"/>
    <mergeCell ref="L27:M27"/>
    <mergeCell ref="N27:O27"/>
    <mergeCell ref="P27:Q27"/>
    <mergeCell ref="R27:S27"/>
    <mergeCell ref="T27:U27"/>
    <mergeCell ref="V27:W27"/>
    <mergeCell ref="B26:G26"/>
    <mergeCell ref="H26:I26"/>
    <mergeCell ref="J26:K26"/>
    <mergeCell ref="L26:M26"/>
    <mergeCell ref="N26:O26"/>
    <mergeCell ref="P26:Q26"/>
    <mergeCell ref="R26:S26"/>
    <mergeCell ref="T26:U26"/>
    <mergeCell ref="V26:W26"/>
    <mergeCell ref="B20:C20"/>
    <mergeCell ref="D20:J20"/>
    <mergeCell ref="L20:M20"/>
    <mergeCell ref="N20:T20"/>
    <mergeCell ref="A24:W24"/>
    <mergeCell ref="B25:G25"/>
    <mergeCell ref="H25:I25"/>
    <mergeCell ref="J25:K25"/>
    <mergeCell ref="L25:M25"/>
    <mergeCell ref="N25:O25"/>
    <mergeCell ref="P25:Q25"/>
    <mergeCell ref="R25:S25"/>
    <mergeCell ref="T25:U25"/>
    <mergeCell ref="V25:W25"/>
    <mergeCell ref="B15:C15"/>
    <mergeCell ref="D15:J15"/>
    <mergeCell ref="L15:M15"/>
    <mergeCell ref="N15:T15"/>
    <mergeCell ref="B16:C19"/>
    <mergeCell ref="D16:J17"/>
    <mergeCell ref="L16:M19"/>
    <mergeCell ref="N16:T17"/>
    <mergeCell ref="D18:F18"/>
    <mergeCell ref="G18:H18"/>
    <mergeCell ref="I18:J18"/>
    <mergeCell ref="N18:P18"/>
    <mergeCell ref="Q18:R18"/>
    <mergeCell ref="S18:T18"/>
    <mergeCell ref="D19:F19"/>
    <mergeCell ref="G19:H19"/>
    <mergeCell ref="I19:J19"/>
    <mergeCell ref="N19:P19"/>
    <mergeCell ref="Q19:R19"/>
    <mergeCell ref="S19:T19"/>
    <mergeCell ref="B13:C14"/>
    <mergeCell ref="D13:J14"/>
    <mergeCell ref="L13:M14"/>
    <mergeCell ref="N13:T14"/>
    <mergeCell ref="B5:D5"/>
    <mergeCell ref="E5:P5"/>
    <mergeCell ref="B6:D6"/>
    <mergeCell ref="E6:P6"/>
    <mergeCell ref="B7:D7"/>
    <mergeCell ref="E7:P9"/>
    <mergeCell ref="C1:Y1"/>
    <mergeCell ref="B3:D3"/>
    <mergeCell ref="E3:P3"/>
    <mergeCell ref="B4:D4"/>
    <mergeCell ref="E4:P4"/>
    <mergeCell ref="B12:C12"/>
    <mergeCell ref="D12:J12"/>
    <mergeCell ref="L12:M12"/>
    <mergeCell ref="N12:T12"/>
    <mergeCell ref="B2:D2"/>
    <mergeCell ref="E2:P2"/>
  </mergeCells>
  <conditionalFormatting sqref="A35:C35 L35:N35">
    <cfRule type="expression" priority="4" dxfId="12">
      <formula>$D$32=$AT$5</formula>
    </cfRule>
  </conditionalFormatting>
  <conditionalFormatting sqref="D35:K35">
    <cfRule type="expression" priority="5" dxfId="11">
      <formula>$D$32=$AT$5</formula>
    </cfRule>
  </conditionalFormatting>
  <conditionalFormatting sqref="A36:C36">
    <cfRule type="expression" priority="6" dxfId="10">
      <formula>$D$32=$AT$5</formula>
    </cfRule>
  </conditionalFormatting>
  <conditionalFormatting sqref="D36:K36">
    <cfRule type="expression" priority="7" dxfId="9">
      <formula>$D$32=$AT$5</formula>
    </cfRule>
  </conditionalFormatting>
  <conditionalFormatting sqref="L36:N36">
    <cfRule type="expression" priority="8" dxfId="8">
      <formula>$D$32=$AT$5</formula>
    </cfRule>
  </conditionalFormatting>
  <conditionalFormatting sqref="H31 J31 L31 N31 P31 R31 T31 V31">
    <cfRule type="cellIs" priority="2" dxfId="1" operator="equal">
      <formula>0</formula>
    </cfRule>
  </conditionalFormatting>
  <conditionalFormatting sqref="H31 J31 L31 N31 P31 R31 T31 V31">
    <cfRule type="expression" priority="3" dxfId="6">
      <formula>#REF!="1/8"</formula>
    </cfRule>
  </conditionalFormatting>
  <conditionalFormatting sqref="N13:T20">
    <cfRule type="cellIs" priority="1" dxfId="0" operator="equal">
      <formula>0</formula>
    </cfRule>
  </conditionalFormatting>
  <dataValidations count="2">
    <dataValidation type="list" allowBlank="1" showInputMessage="1" showErrorMessage="1" sqref="E6">
      <formula1>$AV$5:$AV$37</formula1>
    </dataValidation>
    <dataValidation type="list" allowBlank="1" showInputMessage="1" showErrorMessage="1" sqref="E4">
      <formula1>$AP$4:$AP$8</formula1>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15000000596046448"/>
  </sheetPr>
  <dimension ref="A1:AL80"/>
  <sheetViews>
    <sheetView workbookViewId="0" topLeftCell="A1">
      <selection activeCell="T16" sqref="T16"/>
    </sheetView>
  </sheetViews>
  <sheetFormatPr defaultColWidth="11.421875" defaultRowHeight="15"/>
  <cols>
    <col min="1" max="17" width="9.140625" style="11" customWidth="1"/>
    <col min="18" max="33" width="11.421875" style="11" customWidth="1"/>
    <col min="34" max="34" width="27.00390625" style="11" customWidth="1"/>
    <col min="35" max="35" width="15.8515625" style="11" customWidth="1"/>
    <col min="36" max="36" width="29.8515625" style="11" bestFit="1" customWidth="1"/>
    <col min="37" max="37" width="10.140625" style="11" customWidth="1"/>
    <col min="38" max="38" width="28.8515625" style="11" bestFit="1" customWidth="1"/>
    <col min="39" max="16384" width="11.421875" style="11" customWidth="1"/>
  </cols>
  <sheetData>
    <row r="1" spans="1:11" ht="20.25" customHeight="1">
      <c r="A1" s="147"/>
      <c r="B1" s="147"/>
      <c r="C1" s="333" t="s">
        <v>0</v>
      </c>
      <c r="D1" s="345"/>
      <c r="E1" s="345"/>
      <c r="F1" s="334"/>
      <c r="G1" s="689"/>
      <c r="H1" s="690"/>
      <c r="I1" s="690"/>
      <c r="J1" s="690"/>
      <c r="K1" s="691"/>
    </row>
    <row r="2" spans="1:11" ht="16.5" thickBot="1">
      <c r="A2" s="147"/>
      <c r="B2" s="147"/>
      <c r="C2" s="297" t="s">
        <v>1</v>
      </c>
      <c r="D2" s="358"/>
      <c r="E2" s="358"/>
      <c r="F2" s="298"/>
      <c r="G2" s="692"/>
      <c r="H2" s="693"/>
      <c r="I2" s="693"/>
      <c r="J2" s="693"/>
      <c r="K2" s="694"/>
    </row>
    <row r="3" ht="15.75" thickBot="1"/>
    <row r="4" spans="1:14" ht="15">
      <c r="A4" s="552" t="s">
        <v>4</v>
      </c>
      <c r="B4" s="553"/>
      <c r="C4" s="695">
        <v>0</v>
      </c>
      <c r="D4" s="696"/>
      <c r="E4" s="696"/>
      <c r="F4" s="696"/>
      <c r="G4" s="697"/>
      <c r="I4" s="552" t="s">
        <v>164</v>
      </c>
      <c r="J4" s="553"/>
      <c r="K4" s="695">
        <v>0</v>
      </c>
      <c r="L4" s="696"/>
      <c r="M4" s="696"/>
      <c r="N4" s="697"/>
    </row>
    <row r="5" spans="1:14" ht="15">
      <c r="A5" s="530" t="s">
        <v>5</v>
      </c>
      <c r="B5" s="531"/>
      <c r="C5" s="674"/>
      <c r="D5" s="675"/>
      <c r="E5" s="675"/>
      <c r="F5" s="675"/>
      <c r="G5" s="676"/>
      <c r="I5" s="530" t="s">
        <v>70</v>
      </c>
      <c r="J5" s="531"/>
      <c r="K5" s="674">
        <f>C5</f>
        <v>0</v>
      </c>
      <c r="L5" s="675"/>
      <c r="M5" s="675"/>
      <c r="N5" s="676"/>
    </row>
    <row r="6" spans="1:38" ht="15">
      <c r="A6" s="565"/>
      <c r="B6" s="566"/>
      <c r="C6" s="677"/>
      <c r="D6" s="678"/>
      <c r="E6" s="678"/>
      <c r="F6" s="678"/>
      <c r="G6" s="679"/>
      <c r="I6" s="565"/>
      <c r="J6" s="566"/>
      <c r="K6" s="677"/>
      <c r="L6" s="678"/>
      <c r="M6" s="678"/>
      <c r="N6" s="679"/>
      <c r="AH6" s="71" t="s">
        <v>165</v>
      </c>
      <c r="AJ6" s="71" t="s">
        <v>251</v>
      </c>
      <c r="AL6" s="71" t="s">
        <v>166</v>
      </c>
    </row>
    <row r="7" spans="1:38" ht="15">
      <c r="A7" s="517"/>
      <c r="B7" s="532"/>
      <c r="C7" s="680"/>
      <c r="D7" s="681"/>
      <c r="E7" s="681"/>
      <c r="F7" s="681"/>
      <c r="G7" s="682"/>
      <c r="I7" s="517"/>
      <c r="J7" s="532"/>
      <c r="K7" s="680"/>
      <c r="L7" s="681"/>
      <c r="M7" s="681"/>
      <c r="N7" s="682"/>
      <c r="AH7" s="38" t="s">
        <v>233</v>
      </c>
      <c r="AJ7" s="38" t="s">
        <v>233</v>
      </c>
      <c r="AL7" s="11" t="s">
        <v>133</v>
      </c>
    </row>
    <row r="8" spans="1:38" ht="15">
      <c r="A8" s="530" t="s">
        <v>167</v>
      </c>
      <c r="B8" s="531"/>
      <c r="C8" s="683"/>
      <c r="D8" s="684"/>
      <c r="E8" s="684"/>
      <c r="F8" s="684"/>
      <c r="G8" s="685"/>
      <c r="I8" s="530" t="s">
        <v>167</v>
      </c>
      <c r="J8" s="531"/>
      <c r="K8" s="683">
        <f>C8</f>
        <v>0</v>
      </c>
      <c r="L8" s="684"/>
      <c r="M8" s="684"/>
      <c r="N8" s="685"/>
      <c r="AH8" s="11" t="s">
        <v>252</v>
      </c>
      <c r="AJ8" s="11" t="s">
        <v>182</v>
      </c>
      <c r="AL8" s="11" t="s">
        <v>168</v>
      </c>
    </row>
    <row r="9" spans="1:38" ht="15">
      <c r="A9" s="517"/>
      <c r="B9" s="532"/>
      <c r="C9" s="686"/>
      <c r="D9" s="687"/>
      <c r="E9" s="687"/>
      <c r="F9" s="687"/>
      <c r="G9" s="688"/>
      <c r="I9" s="517"/>
      <c r="J9" s="532"/>
      <c r="K9" s="686"/>
      <c r="L9" s="687"/>
      <c r="M9" s="687"/>
      <c r="N9" s="688"/>
      <c r="AH9" s="11" t="s">
        <v>253</v>
      </c>
      <c r="AJ9" s="11" t="s">
        <v>183</v>
      </c>
      <c r="AL9" s="257" t="s">
        <v>345</v>
      </c>
    </row>
    <row r="10" spans="1:38" ht="15">
      <c r="A10" s="530" t="s">
        <v>7</v>
      </c>
      <c r="B10" s="531"/>
      <c r="C10" s="674"/>
      <c r="D10" s="675"/>
      <c r="E10" s="675"/>
      <c r="F10" s="675"/>
      <c r="G10" s="676"/>
      <c r="I10" s="501" t="s">
        <v>7</v>
      </c>
      <c r="J10" s="502"/>
      <c r="K10" s="674">
        <f>C10</f>
        <v>0</v>
      </c>
      <c r="L10" s="675"/>
      <c r="M10" s="675"/>
      <c r="N10" s="676"/>
      <c r="AH10" s="11" t="s">
        <v>354</v>
      </c>
      <c r="AL10" s="257" t="s">
        <v>305</v>
      </c>
    </row>
    <row r="11" spans="1:38" ht="15" customHeight="1">
      <c r="A11" s="565"/>
      <c r="B11" s="566"/>
      <c r="C11" s="677"/>
      <c r="D11" s="678"/>
      <c r="E11" s="678"/>
      <c r="F11" s="678"/>
      <c r="G11" s="679"/>
      <c r="I11" s="501"/>
      <c r="J11" s="502"/>
      <c r="K11" s="677"/>
      <c r="L11" s="678"/>
      <c r="M11" s="678"/>
      <c r="N11" s="679"/>
      <c r="AL11" s="257" t="s">
        <v>308</v>
      </c>
    </row>
    <row r="12" spans="1:38" ht="15" customHeight="1">
      <c r="A12" s="565"/>
      <c r="B12" s="566"/>
      <c r="C12" s="680"/>
      <c r="D12" s="681"/>
      <c r="E12" s="681"/>
      <c r="F12" s="681"/>
      <c r="G12" s="682"/>
      <c r="I12" s="501"/>
      <c r="J12" s="502"/>
      <c r="K12" s="680"/>
      <c r="L12" s="681"/>
      <c r="M12" s="681"/>
      <c r="N12" s="682"/>
      <c r="AL12" s="257" t="s">
        <v>313</v>
      </c>
    </row>
    <row r="13" spans="1:38" ht="15">
      <c r="A13" s="565"/>
      <c r="B13" s="566"/>
      <c r="C13" s="573" t="s">
        <v>63</v>
      </c>
      <c r="D13" s="574"/>
      <c r="E13" s="173" t="s">
        <v>64</v>
      </c>
      <c r="F13" s="573" t="s">
        <v>65</v>
      </c>
      <c r="G13" s="704"/>
      <c r="I13" s="501"/>
      <c r="J13" s="502"/>
      <c r="K13" s="573" t="s">
        <v>63</v>
      </c>
      <c r="L13" s="574"/>
      <c r="M13" s="173" t="s">
        <v>64</v>
      </c>
      <c r="N13" s="174" t="s">
        <v>65</v>
      </c>
      <c r="AH13" s="11" t="s">
        <v>169</v>
      </c>
      <c r="AL13" s="257" t="s">
        <v>316</v>
      </c>
    </row>
    <row r="14" spans="1:38" ht="15">
      <c r="A14" s="517"/>
      <c r="B14" s="532"/>
      <c r="C14" s="705"/>
      <c r="D14" s="706"/>
      <c r="E14" s="127"/>
      <c r="F14" s="707"/>
      <c r="G14" s="708"/>
      <c r="I14" s="501"/>
      <c r="J14" s="502"/>
      <c r="K14" s="705">
        <f>C14</f>
        <v>0</v>
      </c>
      <c r="L14" s="706"/>
      <c r="M14" s="127">
        <f>E14</f>
        <v>0</v>
      </c>
      <c r="N14" s="175">
        <f>F14</f>
        <v>0</v>
      </c>
      <c r="AH14" s="11" t="s">
        <v>170</v>
      </c>
      <c r="AL14" s="257" t="s">
        <v>307</v>
      </c>
    </row>
    <row r="15" spans="1:38" ht="15">
      <c r="A15" s="507" t="s">
        <v>8</v>
      </c>
      <c r="B15" s="539"/>
      <c r="C15" s="698"/>
      <c r="D15" s="699"/>
      <c r="E15" s="699"/>
      <c r="F15" s="699"/>
      <c r="G15" s="700"/>
      <c r="I15" s="507" t="s">
        <v>8</v>
      </c>
      <c r="J15" s="539"/>
      <c r="K15" s="698">
        <f>C15</f>
        <v>0</v>
      </c>
      <c r="L15" s="699"/>
      <c r="M15" s="699"/>
      <c r="N15" s="700"/>
      <c r="AH15" s="38" t="s">
        <v>233</v>
      </c>
      <c r="AL15" s="257" t="s">
        <v>310</v>
      </c>
    </row>
    <row r="16" spans="1:38" ht="15.75" thickBot="1">
      <c r="A16" s="559" t="s">
        <v>171</v>
      </c>
      <c r="B16" s="560"/>
      <c r="C16" s="701"/>
      <c r="D16" s="702"/>
      <c r="E16" s="702"/>
      <c r="F16" s="702"/>
      <c r="G16" s="703"/>
      <c r="I16" s="559" t="s">
        <v>171</v>
      </c>
      <c r="J16" s="560"/>
      <c r="K16" s="701">
        <f>C16</f>
        <v>0</v>
      </c>
      <c r="L16" s="702"/>
      <c r="M16" s="702"/>
      <c r="N16" s="703"/>
      <c r="AH16" s="11" t="s">
        <v>356</v>
      </c>
      <c r="AJ16" s="11" t="s">
        <v>172</v>
      </c>
      <c r="AL16" s="257" t="s">
        <v>319</v>
      </c>
    </row>
    <row r="17" spans="6:38" ht="15">
      <c r="F17" s="73"/>
      <c r="AH17" s="11" t="s">
        <v>357</v>
      </c>
      <c r="AJ17" s="11" t="s">
        <v>173</v>
      </c>
      <c r="AL17" s="257" t="s">
        <v>318</v>
      </c>
    </row>
    <row r="18" spans="2:38" ht="15.75" thickBot="1">
      <c r="B18" s="176"/>
      <c r="C18" s="176"/>
      <c r="D18" s="176"/>
      <c r="E18" s="176"/>
      <c r="F18" s="176"/>
      <c r="G18" s="176"/>
      <c r="H18" s="176"/>
      <c r="I18" s="176"/>
      <c r="J18" s="176"/>
      <c r="K18" s="176"/>
      <c r="L18" s="176"/>
      <c r="M18" s="176"/>
      <c r="N18" s="176"/>
      <c r="AH18" s="11" t="s">
        <v>366</v>
      </c>
      <c r="AL18" s="257" t="s">
        <v>320</v>
      </c>
    </row>
    <row r="19" spans="2:38" ht="20.25" customHeight="1" thickBot="1">
      <c r="B19" s="712" t="s">
        <v>178</v>
      </c>
      <c r="C19" s="713"/>
      <c r="D19" s="713"/>
      <c r="E19" s="713"/>
      <c r="F19" s="713"/>
      <c r="G19" s="713"/>
      <c r="H19" s="713"/>
      <c r="I19" s="713"/>
      <c r="J19" s="713"/>
      <c r="K19" s="713"/>
      <c r="L19" s="713"/>
      <c r="M19" s="713"/>
      <c r="N19" s="714"/>
      <c r="AH19" s="38" t="s">
        <v>233</v>
      </c>
      <c r="AL19" s="257" t="s">
        <v>314</v>
      </c>
    </row>
    <row r="20" spans="34:38" ht="20.25" customHeight="1">
      <c r="AH20" s="11" t="s">
        <v>358</v>
      </c>
      <c r="AL20" s="257" t="s">
        <v>309</v>
      </c>
    </row>
    <row r="21" spans="34:38" ht="20.25" customHeight="1">
      <c r="AH21" s="11" t="s">
        <v>359</v>
      </c>
      <c r="AL21" s="257" t="s">
        <v>306</v>
      </c>
    </row>
    <row r="22" spans="2:38" ht="15.75">
      <c r="B22" s="715" t="s">
        <v>175</v>
      </c>
      <c r="C22" s="716"/>
      <c r="D22" s="716"/>
      <c r="E22" s="716"/>
      <c r="F22" s="717" t="s">
        <v>176</v>
      </c>
      <c r="G22" s="718"/>
      <c r="H22" s="718"/>
      <c r="I22" s="719"/>
      <c r="J22" s="720" t="s">
        <v>177</v>
      </c>
      <c r="K22" s="720"/>
      <c r="AH22" s="11" t="s">
        <v>365</v>
      </c>
      <c r="AL22" s="257" t="s">
        <v>315</v>
      </c>
    </row>
    <row r="23" spans="1:38" s="12" customFormat="1" ht="19.5" customHeight="1">
      <c r="A23" s="74"/>
      <c r="B23" s="709" t="s">
        <v>178</v>
      </c>
      <c r="C23" s="710"/>
      <c r="D23" s="710"/>
      <c r="E23" s="710"/>
      <c r="F23" s="354" t="s">
        <v>233</v>
      </c>
      <c r="G23" s="339"/>
      <c r="H23" s="339"/>
      <c r="I23" s="353"/>
      <c r="J23" s="711"/>
      <c r="K23" s="711"/>
      <c r="AH23" s="38" t="s">
        <v>233</v>
      </c>
      <c r="AL23" s="257" t="s">
        <v>312</v>
      </c>
    </row>
    <row r="24" spans="1:38" s="12" customFormat="1" ht="19.5" customHeight="1">
      <c r="A24" s="74"/>
      <c r="B24" s="709" t="s">
        <v>178</v>
      </c>
      <c r="C24" s="710"/>
      <c r="D24" s="710"/>
      <c r="E24" s="710"/>
      <c r="F24" s="354" t="s">
        <v>233</v>
      </c>
      <c r="G24" s="339"/>
      <c r="H24" s="339"/>
      <c r="I24" s="353"/>
      <c r="J24" s="711"/>
      <c r="K24" s="711"/>
      <c r="AH24" s="11" t="s">
        <v>360</v>
      </c>
      <c r="AL24" s="257" t="s">
        <v>321</v>
      </c>
    </row>
    <row r="25" spans="1:38" s="12" customFormat="1" ht="19.5" customHeight="1">
      <c r="A25" s="74"/>
      <c r="B25" s="709" t="s">
        <v>178</v>
      </c>
      <c r="C25" s="710"/>
      <c r="D25" s="710"/>
      <c r="E25" s="710"/>
      <c r="F25" s="354" t="s">
        <v>233</v>
      </c>
      <c r="G25" s="339"/>
      <c r="H25" s="339"/>
      <c r="I25" s="353"/>
      <c r="J25" s="711"/>
      <c r="K25" s="711"/>
      <c r="AH25" s="11" t="s">
        <v>361</v>
      </c>
      <c r="AL25" s="257" t="s">
        <v>317</v>
      </c>
    </row>
    <row r="26" spans="1:38" ht="20.25" customHeight="1">
      <c r="A26" s="68"/>
      <c r="B26" s="709" t="s">
        <v>178</v>
      </c>
      <c r="C26" s="710"/>
      <c r="D26" s="710"/>
      <c r="E26" s="710"/>
      <c r="F26" s="354" t="s">
        <v>233</v>
      </c>
      <c r="G26" s="339"/>
      <c r="H26" s="339"/>
      <c r="I26" s="353"/>
      <c r="J26" s="711"/>
      <c r="K26" s="711"/>
      <c r="AL26" s="257" t="s">
        <v>304</v>
      </c>
    </row>
    <row r="27" spans="1:38" ht="20.25" customHeight="1" thickBot="1">
      <c r="A27" s="68"/>
      <c r="AL27" s="67"/>
    </row>
    <row r="28" spans="1:38" ht="27" thickBot="1">
      <c r="A28" s="68"/>
      <c r="B28" s="712" t="s">
        <v>355</v>
      </c>
      <c r="C28" s="713"/>
      <c r="D28" s="713"/>
      <c r="E28" s="713"/>
      <c r="F28" s="713"/>
      <c r="G28" s="713"/>
      <c r="H28" s="713"/>
      <c r="I28" s="713"/>
      <c r="J28" s="713"/>
      <c r="K28" s="713"/>
      <c r="L28" s="713"/>
      <c r="M28" s="713"/>
      <c r="N28" s="714"/>
      <c r="AL28" s="67"/>
    </row>
    <row r="29" spans="1:38" ht="15.75">
      <c r="A29" s="68"/>
      <c r="B29" s="735" t="s">
        <v>174</v>
      </c>
      <c r="C29" s="323"/>
      <c r="D29" s="323"/>
      <c r="E29" s="320"/>
      <c r="F29" s="736" t="s">
        <v>233</v>
      </c>
      <c r="G29" s="737"/>
      <c r="H29" s="737"/>
      <c r="I29" s="737"/>
      <c r="J29" s="737"/>
      <c r="K29" s="737"/>
      <c r="L29" s="737"/>
      <c r="M29" s="737"/>
      <c r="N29" s="738"/>
      <c r="AL29" s="67"/>
    </row>
    <row r="30" spans="1:38" ht="15.75">
      <c r="A30" s="68"/>
      <c r="B30" s="735" t="str">
        <f>IF(F29=AH8,AH13,AJ16)</f>
        <v>COLOR OUTLINE:</v>
      </c>
      <c r="C30" s="323"/>
      <c r="D30" s="323"/>
      <c r="E30" s="320"/>
      <c r="F30" s="736" t="s">
        <v>133</v>
      </c>
      <c r="G30" s="737"/>
      <c r="H30" s="737"/>
      <c r="I30" s="737"/>
      <c r="J30" s="737"/>
      <c r="K30" s="737"/>
      <c r="L30" s="737"/>
      <c r="M30" s="737"/>
      <c r="N30" s="738"/>
      <c r="AL30" s="67"/>
    </row>
    <row r="31" spans="1:38" ht="15.75">
      <c r="A31" s="68"/>
      <c r="B31" s="735" t="str">
        <f>IF(F29=AH8,AH14,AJ17)</f>
        <v>COLOR FILL:</v>
      </c>
      <c r="C31" s="323"/>
      <c r="D31" s="323"/>
      <c r="E31" s="320"/>
      <c r="F31" s="736" t="s">
        <v>133</v>
      </c>
      <c r="G31" s="737"/>
      <c r="H31" s="737"/>
      <c r="I31" s="737"/>
      <c r="J31" s="737"/>
      <c r="K31" s="737"/>
      <c r="L31" s="737"/>
      <c r="M31" s="737"/>
      <c r="N31" s="738"/>
      <c r="AL31" s="67"/>
    </row>
    <row r="32" spans="1:38" ht="15.75" thickBot="1">
      <c r="A32" s="68"/>
      <c r="AL32" s="67"/>
    </row>
    <row r="33" spans="1:38" ht="15.75">
      <c r="A33" s="745" t="s">
        <v>179</v>
      </c>
      <c r="B33" s="746"/>
      <c r="C33" s="747"/>
      <c r="E33" s="745" t="s">
        <v>352</v>
      </c>
      <c r="F33" s="747"/>
      <c r="H33" s="741" t="s">
        <v>233</v>
      </c>
      <c r="I33" s="742"/>
      <c r="K33" s="741" t="s">
        <v>233</v>
      </c>
      <c r="L33" s="742"/>
      <c r="N33" s="743"/>
      <c r="O33" s="744"/>
      <c r="AL33" s="67"/>
    </row>
    <row r="34" spans="1:38" ht="18.75" customHeight="1">
      <c r="A34" s="748" t="s">
        <v>12</v>
      </c>
      <c r="B34" s="749"/>
      <c r="C34" s="259" t="s">
        <v>177</v>
      </c>
      <c r="E34" s="258" t="s">
        <v>180</v>
      </c>
      <c r="F34" s="262" t="s">
        <v>177</v>
      </c>
      <c r="H34" s="258" t="s">
        <v>181</v>
      </c>
      <c r="I34" s="262" t="s">
        <v>177</v>
      </c>
      <c r="K34" s="258" t="s">
        <v>181</v>
      </c>
      <c r="L34" s="262" t="s">
        <v>177</v>
      </c>
      <c r="N34" s="258" t="s">
        <v>181</v>
      </c>
      <c r="O34" s="262" t="s">
        <v>177</v>
      </c>
      <c r="Q34" s="729" t="s">
        <v>179</v>
      </c>
      <c r="R34" s="730"/>
      <c r="S34" s="731"/>
      <c r="AL34" s="67"/>
    </row>
    <row r="35" spans="1:38" ht="15" customHeight="1">
      <c r="A35" s="721"/>
      <c r="B35" s="722"/>
      <c r="C35" s="260" t="str">
        <f>IF(A35&lt;&gt;"",1,"")</f>
        <v/>
      </c>
      <c r="E35" s="75"/>
      <c r="F35" s="260" t="str">
        <f>IF(E35&lt;&gt;"",1,"")</f>
        <v/>
      </c>
      <c r="H35" s="75"/>
      <c r="I35" s="260" t="str">
        <f>IF(H35&lt;&gt;"",1,"")</f>
        <v/>
      </c>
      <c r="K35" s="75"/>
      <c r="L35" s="260" t="str">
        <f>IF(K35&lt;&gt;"",1,"")</f>
        <v/>
      </c>
      <c r="N35" s="75"/>
      <c r="O35" s="260" t="str">
        <f>IF(N35&lt;&gt;"",1,"")</f>
        <v/>
      </c>
      <c r="Q35" s="732"/>
      <c r="R35" s="733"/>
      <c r="S35" s="734"/>
      <c r="AL35" s="67"/>
    </row>
    <row r="36" spans="1:38" ht="15" customHeight="1">
      <c r="A36" s="721"/>
      <c r="B36" s="722"/>
      <c r="C36" s="260" t="str">
        <f aca="true" t="shared" si="0" ref="C36:C74">IF(A36&lt;&gt;"",1,"")</f>
        <v/>
      </c>
      <c r="E36" s="75"/>
      <c r="F36" s="260" t="str">
        <f aca="true" t="shared" si="1" ref="F36:F74">IF(E36&lt;&gt;"",1,"")</f>
        <v/>
      </c>
      <c r="H36" s="75"/>
      <c r="I36" s="260" t="str">
        <f aca="true" t="shared" si="2" ref="I36:I74">IF(H36&lt;&gt;"",1,"")</f>
        <v/>
      </c>
      <c r="K36" s="75"/>
      <c r="L36" s="260" t="str">
        <f aca="true" t="shared" si="3" ref="L36:L74">IF(K36&lt;&gt;"",1,"")</f>
        <v/>
      </c>
      <c r="N36" s="75"/>
      <c r="O36" s="260" t="str">
        <f aca="true" t="shared" si="4" ref="O36:O74">IF(N36&lt;&gt;"",1,"")</f>
        <v/>
      </c>
      <c r="Q36" s="723">
        <f>SUM(C35:C74)</f>
        <v>0</v>
      </c>
      <c r="R36" s="724"/>
      <c r="S36" s="725"/>
      <c r="AL36" s="67"/>
    </row>
    <row r="37" spans="1:38" ht="15" customHeight="1">
      <c r="A37" s="721"/>
      <c r="B37" s="722"/>
      <c r="C37" s="260" t="str">
        <f t="shared" si="0"/>
        <v/>
      </c>
      <c r="E37" s="75"/>
      <c r="F37" s="260" t="str">
        <f t="shared" si="1"/>
        <v/>
      </c>
      <c r="H37" s="75"/>
      <c r="I37" s="260" t="str">
        <f t="shared" si="2"/>
        <v/>
      </c>
      <c r="K37" s="75"/>
      <c r="L37" s="260" t="str">
        <f t="shared" si="3"/>
        <v/>
      </c>
      <c r="N37" s="75"/>
      <c r="O37" s="260" t="str">
        <f t="shared" si="4"/>
        <v/>
      </c>
      <c r="Q37" s="726"/>
      <c r="R37" s="727"/>
      <c r="S37" s="728"/>
      <c r="AL37" s="67"/>
    </row>
    <row r="38" spans="1:38" ht="15" customHeight="1">
      <c r="A38" s="721"/>
      <c r="B38" s="722"/>
      <c r="C38" s="260" t="str">
        <f t="shared" si="0"/>
        <v/>
      </c>
      <c r="E38" s="75"/>
      <c r="F38" s="260" t="str">
        <f t="shared" si="1"/>
        <v/>
      </c>
      <c r="H38" s="75"/>
      <c r="I38" s="260" t="str">
        <f t="shared" si="2"/>
        <v/>
      </c>
      <c r="K38" s="75"/>
      <c r="L38" s="260" t="str">
        <f t="shared" si="3"/>
        <v/>
      </c>
      <c r="N38" s="75"/>
      <c r="O38" s="260" t="str">
        <f t="shared" si="4"/>
        <v/>
      </c>
      <c r="AL38" s="67"/>
    </row>
    <row r="39" spans="1:38" ht="15" customHeight="1">
      <c r="A39" s="721"/>
      <c r="B39" s="722"/>
      <c r="C39" s="260" t="str">
        <f t="shared" si="0"/>
        <v/>
      </c>
      <c r="E39" s="75"/>
      <c r="F39" s="260" t="str">
        <f t="shared" si="1"/>
        <v/>
      </c>
      <c r="H39" s="75"/>
      <c r="I39" s="260" t="str">
        <f t="shared" si="2"/>
        <v/>
      </c>
      <c r="K39" s="75"/>
      <c r="L39" s="260" t="str">
        <f t="shared" si="3"/>
        <v/>
      </c>
      <c r="N39" s="75"/>
      <c r="O39" s="260" t="str">
        <f t="shared" si="4"/>
        <v/>
      </c>
      <c r="AL39" s="67"/>
    </row>
    <row r="40" spans="1:19" ht="15" customHeight="1">
      <c r="A40" s="721"/>
      <c r="B40" s="722"/>
      <c r="C40" s="260" t="str">
        <f t="shared" si="0"/>
        <v/>
      </c>
      <c r="E40" s="75"/>
      <c r="F40" s="260" t="str">
        <f t="shared" si="1"/>
        <v/>
      </c>
      <c r="H40" s="75"/>
      <c r="I40" s="260" t="str">
        <f t="shared" si="2"/>
        <v/>
      </c>
      <c r="K40" s="75"/>
      <c r="L40" s="260" t="str">
        <f t="shared" si="3"/>
        <v/>
      </c>
      <c r="N40" s="75"/>
      <c r="O40" s="260" t="str">
        <f t="shared" si="4"/>
        <v/>
      </c>
      <c r="Q40" s="729" t="s">
        <v>353</v>
      </c>
      <c r="R40" s="730"/>
      <c r="S40" s="731"/>
    </row>
    <row r="41" spans="1:19" ht="15" customHeight="1">
      <c r="A41" s="721"/>
      <c r="B41" s="722"/>
      <c r="C41" s="260" t="str">
        <f t="shared" si="0"/>
        <v/>
      </c>
      <c r="E41" s="75"/>
      <c r="F41" s="260" t="str">
        <f t="shared" si="1"/>
        <v/>
      </c>
      <c r="H41" s="75"/>
      <c r="I41" s="260" t="str">
        <f t="shared" si="2"/>
        <v/>
      </c>
      <c r="K41" s="75"/>
      <c r="L41" s="260" t="str">
        <f t="shared" si="3"/>
        <v/>
      </c>
      <c r="N41" s="75"/>
      <c r="O41" s="260" t="str">
        <f t="shared" si="4"/>
        <v/>
      </c>
      <c r="Q41" s="732"/>
      <c r="R41" s="733"/>
      <c r="S41" s="734"/>
    </row>
    <row r="42" spans="1:38" ht="15" customHeight="1">
      <c r="A42" s="721"/>
      <c r="B42" s="722"/>
      <c r="C42" s="260" t="str">
        <f t="shared" si="0"/>
        <v/>
      </c>
      <c r="E42" s="75"/>
      <c r="F42" s="260" t="str">
        <f t="shared" si="1"/>
        <v/>
      </c>
      <c r="H42" s="75"/>
      <c r="I42" s="260" t="str">
        <f t="shared" si="2"/>
        <v/>
      </c>
      <c r="K42" s="75"/>
      <c r="L42" s="260" t="str">
        <f t="shared" si="3"/>
        <v/>
      </c>
      <c r="N42" s="75"/>
      <c r="O42" s="260" t="str">
        <f t="shared" si="4"/>
        <v/>
      </c>
      <c r="Q42" s="723">
        <f>SUM(F35:F74)</f>
        <v>0</v>
      </c>
      <c r="R42" s="724"/>
      <c r="S42" s="725"/>
      <c r="AL42" s="33"/>
    </row>
    <row r="43" spans="1:38" ht="15" customHeight="1">
      <c r="A43" s="721"/>
      <c r="B43" s="722"/>
      <c r="C43" s="260" t="str">
        <f t="shared" si="0"/>
        <v/>
      </c>
      <c r="E43" s="75"/>
      <c r="F43" s="260" t="str">
        <f t="shared" si="1"/>
        <v/>
      </c>
      <c r="H43" s="75"/>
      <c r="I43" s="260" t="str">
        <f t="shared" si="2"/>
        <v/>
      </c>
      <c r="K43" s="75"/>
      <c r="L43" s="260" t="str">
        <f t="shared" si="3"/>
        <v/>
      </c>
      <c r="N43" s="75"/>
      <c r="O43" s="260" t="str">
        <f t="shared" si="4"/>
        <v/>
      </c>
      <c r="Q43" s="726"/>
      <c r="R43" s="727"/>
      <c r="S43" s="728"/>
      <c r="AL43" s="33"/>
    </row>
    <row r="44" spans="1:15" ht="15" customHeight="1">
      <c r="A44" s="721"/>
      <c r="B44" s="722"/>
      <c r="C44" s="260" t="str">
        <f t="shared" si="0"/>
        <v/>
      </c>
      <c r="E44" s="75"/>
      <c r="F44" s="260" t="str">
        <f t="shared" si="1"/>
        <v/>
      </c>
      <c r="H44" s="75"/>
      <c r="I44" s="260" t="str">
        <f t="shared" si="2"/>
        <v/>
      </c>
      <c r="K44" s="75"/>
      <c r="L44" s="260" t="str">
        <f t="shared" si="3"/>
        <v/>
      </c>
      <c r="N44" s="75"/>
      <c r="O44" s="260" t="str">
        <f t="shared" si="4"/>
        <v/>
      </c>
    </row>
    <row r="45" spans="1:15" ht="15" customHeight="1">
      <c r="A45" s="721"/>
      <c r="B45" s="722"/>
      <c r="C45" s="260" t="str">
        <f t="shared" si="0"/>
        <v/>
      </c>
      <c r="E45" s="75"/>
      <c r="F45" s="260" t="str">
        <f t="shared" si="1"/>
        <v/>
      </c>
      <c r="H45" s="75"/>
      <c r="I45" s="260" t="str">
        <f t="shared" si="2"/>
        <v/>
      </c>
      <c r="K45" s="75"/>
      <c r="L45" s="260" t="str">
        <f t="shared" si="3"/>
        <v/>
      </c>
      <c r="N45" s="75"/>
      <c r="O45" s="260" t="str">
        <f t="shared" si="4"/>
        <v/>
      </c>
    </row>
    <row r="46" spans="1:19" ht="15" customHeight="1">
      <c r="A46" s="721"/>
      <c r="B46" s="722"/>
      <c r="C46" s="260" t="str">
        <f t="shared" si="0"/>
        <v/>
      </c>
      <c r="E46" s="75"/>
      <c r="F46" s="260" t="str">
        <f t="shared" si="1"/>
        <v/>
      </c>
      <c r="H46" s="75"/>
      <c r="I46" s="260" t="str">
        <f t="shared" si="2"/>
        <v/>
      </c>
      <c r="K46" s="75"/>
      <c r="L46" s="260" t="str">
        <f t="shared" si="3"/>
        <v/>
      </c>
      <c r="N46" s="75"/>
      <c r="O46" s="260" t="str">
        <f t="shared" si="4"/>
        <v/>
      </c>
      <c r="Q46" s="729" t="s">
        <v>362</v>
      </c>
      <c r="R46" s="730"/>
      <c r="S46" s="731"/>
    </row>
    <row r="47" spans="1:19" ht="15" customHeight="1">
      <c r="A47" s="721"/>
      <c r="B47" s="722"/>
      <c r="C47" s="260" t="str">
        <f t="shared" si="0"/>
        <v/>
      </c>
      <c r="E47" s="75"/>
      <c r="F47" s="260" t="str">
        <f t="shared" si="1"/>
        <v/>
      </c>
      <c r="H47" s="75"/>
      <c r="I47" s="260" t="str">
        <f t="shared" si="2"/>
        <v/>
      </c>
      <c r="K47" s="75"/>
      <c r="L47" s="260" t="str">
        <f t="shared" si="3"/>
        <v/>
      </c>
      <c r="N47" s="75"/>
      <c r="O47" s="260" t="str">
        <f t="shared" si="4"/>
        <v/>
      </c>
      <c r="Q47" s="732"/>
      <c r="R47" s="733"/>
      <c r="S47" s="734"/>
    </row>
    <row r="48" spans="1:19" ht="15" customHeight="1">
      <c r="A48" s="721"/>
      <c r="B48" s="722"/>
      <c r="C48" s="260" t="str">
        <f t="shared" si="0"/>
        <v/>
      </c>
      <c r="E48" s="75"/>
      <c r="F48" s="260" t="str">
        <f t="shared" si="1"/>
        <v/>
      </c>
      <c r="H48" s="75"/>
      <c r="I48" s="260" t="str">
        <f t="shared" si="2"/>
        <v/>
      </c>
      <c r="K48" s="75"/>
      <c r="L48" s="260" t="str">
        <f t="shared" si="3"/>
        <v/>
      </c>
      <c r="N48" s="75"/>
      <c r="O48" s="260" t="str">
        <f t="shared" si="4"/>
        <v/>
      </c>
      <c r="Q48" s="723">
        <f>SUM(I35:I74)</f>
        <v>0</v>
      </c>
      <c r="R48" s="724"/>
      <c r="S48" s="725"/>
    </row>
    <row r="49" spans="1:19" ht="15" customHeight="1">
      <c r="A49" s="721"/>
      <c r="B49" s="722"/>
      <c r="C49" s="260" t="str">
        <f t="shared" si="0"/>
        <v/>
      </c>
      <c r="E49" s="75"/>
      <c r="F49" s="260" t="str">
        <f t="shared" si="1"/>
        <v/>
      </c>
      <c r="H49" s="75"/>
      <c r="I49" s="260" t="str">
        <f t="shared" si="2"/>
        <v/>
      </c>
      <c r="K49" s="75"/>
      <c r="L49" s="260" t="str">
        <f t="shared" si="3"/>
        <v/>
      </c>
      <c r="N49" s="75"/>
      <c r="O49" s="260" t="str">
        <f t="shared" si="4"/>
        <v/>
      </c>
      <c r="Q49" s="726"/>
      <c r="R49" s="727"/>
      <c r="S49" s="728"/>
    </row>
    <row r="50" spans="1:15" ht="15" customHeight="1">
      <c r="A50" s="721"/>
      <c r="B50" s="722"/>
      <c r="C50" s="260" t="str">
        <f t="shared" si="0"/>
        <v/>
      </c>
      <c r="E50" s="75"/>
      <c r="F50" s="260" t="str">
        <f t="shared" si="1"/>
        <v/>
      </c>
      <c r="H50" s="75"/>
      <c r="I50" s="260" t="str">
        <f t="shared" si="2"/>
        <v/>
      </c>
      <c r="K50" s="75"/>
      <c r="L50" s="260" t="str">
        <f t="shared" si="3"/>
        <v/>
      </c>
      <c r="N50" s="75"/>
      <c r="O50" s="260" t="str">
        <f t="shared" si="4"/>
        <v/>
      </c>
    </row>
    <row r="51" spans="1:19" ht="15" customHeight="1">
      <c r="A51" s="721"/>
      <c r="B51" s="722"/>
      <c r="C51" s="260" t="str">
        <f t="shared" si="0"/>
        <v/>
      </c>
      <c r="E51" s="75"/>
      <c r="F51" s="260" t="str">
        <f t="shared" si="1"/>
        <v/>
      </c>
      <c r="H51" s="75"/>
      <c r="I51" s="260" t="str">
        <f t="shared" si="2"/>
        <v/>
      </c>
      <c r="K51" s="75"/>
      <c r="L51" s="260" t="str">
        <f t="shared" si="3"/>
        <v/>
      </c>
      <c r="N51" s="75"/>
      <c r="O51" s="260" t="str">
        <f t="shared" si="4"/>
        <v/>
      </c>
      <c r="Q51" s="729" t="s">
        <v>363</v>
      </c>
      <c r="R51" s="730"/>
      <c r="S51" s="731"/>
    </row>
    <row r="52" spans="1:19" ht="15" customHeight="1">
      <c r="A52" s="721"/>
      <c r="B52" s="722"/>
      <c r="C52" s="260" t="str">
        <f t="shared" si="0"/>
        <v/>
      </c>
      <c r="E52" s="75"/>
      <c r="F52" s="260" t="str">
        <f t="shared" si="1"/>
        <v/>
      </c>
      <c r="H52" s="75"/>
      <c r="I52" s="260" t="str">
        <f t="shared" si="2"/>
        <v/>
      </c>
      <c r="K52" s="75"/>
      <c r="L52" s="260" t="str">
        <f t="shared" si="3"/>
        <v/>
      </c>
      <c r="N52" s="75"/>
      <c r="O52" s="260" t="str">
        <f t="shared" si="4"/>
        <v/>
      </c>
      <c r="Q52" s="732"/>
      <c r="R52" s="733"/>
      <c r="S52" s="734"/>
    </row>
    <row r="53" spans="1:19" ht="15" customHeight="1">
      <c r="A53" s="721"/>
      <c r="B53" s="722"/>
      <c r="C53" s="260" t="str">
        <f t="shared" si="0"/>
        <v/>
      </c>
      <c r="E53" s="75"/>
      <c r="F53" s="260" t="str">
        <f t="shared" si="1"/>
        <v/>
      </c>
      <c r="H53" s="75"/>
      <c r="I53" s="260" t="str">
        <f t="shared" si="2"/>
        <v/>
      </c>
      <c r="K53" s="75"/>
      <c r="L53" s="260" t="str">
        <f t="shared" si="3"/>
        <v/>
      </c>
      <c r="N53" s="75"/>
      <c r="O53" s="260" t="str">
        <f t="shared" si="4"/>
        <v/>
      </c>
      <c r="Q53" s="723">
        <f>SUM(L35:L74)</f>
        <v>0</v>
      </c>
      <c r="R53" s="724"/>
      <c r="S53" s="725"/>
    </row>
    <row r="54" spans="1:19" ht="15" customHeight="1">
      <c r="A54" s="721"/>
      <c r="B54" s="722"/>
      <c r="C54" s="260" t="str">
        <f t="shared" si="0"/>
        <v/>
      </c>
      <c r="E54" s="75"/>
      <c r="F54" s="260" t="str">
        <f t="shared" si="1"/>
        <v/>
      </c>
      <c r="H54" s="75"/>
      <c r="I54" s="260" t="str">
        <f t="shared" si="2"/>
        <v/>
      </c>
      <c r="K54" s="75"/>
      <c r="L54" s="260" t="str">
        <f t="shared" si="3"/>
        <v/>
      </c>
      <c r="N54" s="75"/>
      <c r="O54" s="260" t="str">
        <f t="shared" si="4"/>
        <v/>
      </c>
      <c r="Q54" s="726"/>
      <c r="R54" s="727"/>
      <c r="S54" s="728"/>
    </row>
    <row r="55" spans="1:15" ht="15" customHeight="1">
      <c r="A55" s="721"/>
      <c r="B55" s="722"/>
      <c r="C55" s="260" t="str">
        <f t="shared" si="0"/>
        <v/>
      </c>
      <c r="E55" s="75"/>
      <c r="F55" s="260" t="str">
        <f t="shared" si="1"/>
        <v/>
      </c>
      <c r="H55" s="75"/>
      <c r="I55" s="260" t="str">
        <f t="shared" si="2"/>
        <v/>
      </c>
      <c r="K55" s="75"/>
      <c r="L55" s="260" t="str">
        <f t="shared" si="3"/>
        <v/>
      </c>
      <c r="N55" s="75"/>
      <c r="O55" s="260" t="str">
        <f t="shared" si="4"/>
        <v/>
      </c>
    </row>
    <row r="56" spans="1:19" ht="15" customHeight="1">
      <c r="A56" s="721"/>
      <c r="B56" s="722"/>
      <c r="C56" s="260" t="str">
        <f t="shared" si="0"/>
        <v/>
      </c>
      <c r="E56" s="75"/>
      <c r="F56" s="260" t="str">
        <f t="shared" si="1"/>
        <v/>
      </c>
      <c r="H56" s="75"/>
      <c r="I56" s="260" t="str">
        <f t="shared" si="2"/>
        <v/>
      </c>
      <c r="K56" s="75"/>
      <c r="L56" s="260" t="str">
        <f t="shared" si="3"/>
        <v/>
      </c>
      <c r="N56" s="75"/>
      <c r="O56" s="260" t="str">
        <f t="shared" si="4"/>
        <v/>
      </c>
      <c r="Q56" s="750" t="s">
        <v>364</v>
      </c>
      <c r="R56" s="751"/>
      <c r="S56" s="303"/>
    </row>
    <row r="57" spans="1:19" ht="15" customHeight="1">
      <c r="A57" s="721"/>
      <c r="B57" s="722"/>
      <c r="C57" s="260" t="str">
        <f t="shared" si="0"/>
        <v/>
      </c>
      <c r="E57" s="75"/>
      <c r="F57" s="260" t="str">
        <f t="shared" si="1"/>
        <v/>
      </c>
      <c r="H57" s="75"/>
      <c r="I57" s="260" t="str">
        <f t="shared" si="2"/>
        <v/>
      </c>
      <c r="K57" s="75"/>
      <c r="L57" s="260" t="str">
        <f t="shared" si="3"/>
        <v/>
      </c>
      <c r="N57" s="75"/>
      <c r="O57" s="260" t="str">
        <f t="shared" si="4"/>
        <v/>
      </c>
      <c r="Q57" s="752"/>
      <c r="R57" s="753"/>
      <c r="S57" s="307"/>
    </row>
    <row r="58" spans="1:19" ht="15" customHeight="1">
      <c r="A58" s="721"/>
      <c r="B58" s="722"/>
      <c r="C58" s="260" t="str">
        <f t="shared" si="0"/>
        <v/>
      </c>
      <c r="E58" s="75"/>
      <c r="F58" s="260" t="str">
        <f t="shared" si="1"/>
        <v/>
      </c>
      <c r="H58" s="75"/>
      <c r="I58" s="260" t="str">
        <f t="shared" si="2"/>
        <v/>
      </c>
      <c r="K58" s="75"/>
      <c r="L58" s="260" t="str">
        <f t="shared" si="3"/>
        <v/>
      </c>
      <c r="N58" s="75"/>
      <c r="O58" s="260" t="str">
        <f t="shared" si="4"/>
        <v/>
      </c>
      <c r="Q58" s="723">
        <f>SUM(O35:O74)</f>
        <v>0</v>
      </c>
      <c r="R58" s="724"/>
      <c r="S58" s="725"/>
    </row>
    <row r="59" spans="1:19" ht="15" customHeight="1">
      <c r="A59" s="721"/>
      <c r="B59" s="722"/>
      <c r="C59" s="260" t="str">
        <f t="shared" si="0"/>
        <v/>
      </c>
      <c r="E59" s="75"/>
      <c r="F59" s="260" t="str">
        <f t="shared" si="1"/>
        <v/>
      </c>
      <c r="H59" s="75"/>
      <c r="I59" s="260" t="str">
        <f t="shared" si="2"/>
        <v/>
      </c>
      <c r="K59" s="75"/>
      <c r="L59" s="260" t="str">
        <f t="shared" si="3"/>
        <v/>
      </c>
      <c r="N59" s="75"/>
      <c r="O59" s="260" t="str">
        <f t="shared" si="4"/>
        <v/>
      </c>
      <c r="Q59" s="726"/>
      <c r="R59" s="727"/>
      <c r="S59" s="728"/>
    </row>
    <row r="60" spans="1:15" ht="15" customHeight="1">
      <c r="A60" s="721"/>
      <c r="B60" s="722"/>
      <c r="C60" s="260" t="str">
        <f t="shared" si="0"/>
        <v/>
      </c>
      <c r="E60" s="75"/>
      <c r="F60" s="260" t="str">
        <f t="shared" si="1"/>
        <v/>
      </c>
      <c r="H60" s="75"/>
      <c r="I60" s="260" t="str">
        <f t="shared" si="2"/>
        <v/>
      </c>
      <c r="K60" s="75"/>
      <c r="L60" s="260" t="str">
        <f t="shared" si="3"/>
        <v/>
      </c>
      <c r="N60" s="75"/>
      <c r="O60" s="260" t="str">
        <f t="shared" si="4"/>
        <v/>
      </c>
    </row>
    <row r="61" spans="1:15" ht="15" customHeight="1">
      <c r="A61" s="721"/>
      <c r="B61" s="722"/>
      <c r="C61" s="260" t="str">
        <f t="shared" si="0"/>
        <v/>
      </c>
      <c r="E61" s="75"/>
      <c r="F61" s="260" t="str">
        <f t="shared" si="1"/>
        <v/>
      </c>
      <c r="H61" s="75"/>
      <c r="I61" s="260" t="str">
        <f t="shared" si="2"/>
        <v/>
      </c>
      <c r="K61" s="75"/>
      <c r="L61" s="260" t="str">
        <f t="shared" si="3"/>
        <v/>
      </c>
      <c r="N61" s="75"/>
      <c r="O61" s="260" t="str">
        <f t="shared" si="4"/>
        <v/>
      </c>
    </row>
    <row r="62" spans="1:15" ht="15" customHeight="1">
      <c r="A62" s="721"/>
      <c r="B62" s="722"/>
      <c r="C62" s="260" t="str">
        <f t="shared" si="0"/>
        <v/>
      </c>
      <c r="E62" s="75"/>
      <c r="F62" s="260" t="str">
        <f t="shared" si="1"/>
        <v/>
      </c>
      <c r="H62" s="75"/>
      <c r="I62" s="260" t="str">
        <f t="shared" si="2"/>
        <v/>
      </c>
      <c r="K62" s="75"/>
      <c r="L62" s="260" t="str">
        <f t="shared" si="3"/>
        <v/>
      </c>
      <c r="N62" s="75"/>
      <c r="O62" s="260" t="str">
        <f t="shared" si="4"/>
        <v/>
      </c>
    </row>
    <row r="63" spans="1:15" ht="15" customHeight="1">
      <c r="A63" s="721"/>
      <c r="B63" s="722"/>
      <c r="C63" s="260" t="str">
        <f t="shared" si="0"/>
        <v/>
      </c>
      <c r="E63" s="75"/>
      <c r="F63" s="260" t="str">
        <f t="shared" si="1"/>
        <v/>
      </c>
      <c r="H63" s="75"/>
      <c r="I63" s="260" t="str">
        <f t="shared" si="2"/>
        <v/>
      </c>
      <c r="K63" s="75"/>
      <c r="L63" s="260" t="str">
        <f t="shared" si="3"/>
        <v/>
      </c>
      <c r="N63" s="75"/>
      <c r="O63" s="260" t="str">
        <f t="shared" si="4"/>
        <v/>
      </c>
    </row>
    <row r="64" spans="1:15" ht="15" customHeight="1">
      <c r="A64" s="721"/>
      <c r="B64" s="722"/>
      <c r="C64" s="260" t="str">
        <f t="shared" si="0"/>
        <v/>
      </c>
      <c r="E64" s="75"/>
      <c r="F64" s="260" t="str">
        <f t="shared" si="1"/>
        <v/>
      </c>
      <c r="H64" s="75"/>
      <c r="I64" s="260" t="str">
        <f t="shared" si="2"/>
        <v/>
      </c>
      <c r="K64" s="75"/>
      <c r="L64" s="260" t="str">
        <f t="shared" si="3"/>
        <v/>
      </c>
      <c r="N64" s="75"/>
      <c r="O64" s="260" t="str">
        <f t="shared" si="4"/>
        <v/>
      </c>
    </row>
    <row r="65" spans="1:15" ht="15" customHeight="1">
      <c r="A65" s="721"/>
      <c r="B65" s="722"/>
      <c r="C65" s="260" t="str">
        <f t="shared" si="0"/>
        <v/>
      </c>
      <c r="E65" s="75"/>
      <c r="F65" s="260" t="str">
        <f t="shared" si="1"/>
        <v/>
      </c>
      <c r="H65" s="75"/>
      <c r="I65" s="260" t="str">
        <f t="shared" si="2"/>
        <v/>
      </c>
      <c r="K65" s="75"/>
      <c r="L65" s="260" t="str">
        <f t="shared" si="3"/>
        <v/>
      </c>
      <c r="N65" s="75"/>
      <c r="O65" s="260" t="str">
        <f t="shared" si="4"/>
        <v/>
      </c>
    </row>
    <row r="66" spans="1:15" ht="15" customHeight="1">
      <c r="A66" s="721"/>
      <c r="B66" s="722"/>
      <c r="C66" s="260" t="str">
        <f t="shared" si="0"/>
        <v/>
      </c>
      <c r="E66" s="75"/>
      <c r="F66" s="260" t="str">
        <f t="shared" si="1"/>
        <v/>
      </c>
      <c r="H66" s="75"/>
      <c r="I66" s="260" t="str">
        <f t="shared" si="2"/>
        <v/>
      </c>
      <c r="K66" s="75"/>
      <c r="L66" s="260" t="str">
        <f t="shared" si="3"/>
        <v/>
      </c>
      <c r="N66" s="75"/>
      <c r="O66" s="260" t="str">
        <f t="shared" si="4"/>
        <v/>
      </c>
    </row>
    <row r="67" spans="1:15" ht="15" customHeight="1">
      <c r="A67" s="721"/>
      <c r="B67" s="722"/>
      <c r="C67" s="260" t="str">
        <f t="shared" si="0"/>
        <v/>
      </c>
      <c r="E67" s="75"/>
      <c r="F67" s="260" t="str">
        <f t="shared" si="1"/>
        <v/>
      </c>
      <c r="H67" s="75"/>
      <c r="I67" s="260" t="str">
        <f t="shared" si="2"/>
        <v/>
      </c>
      <c r="K67" s="75"/>
      <c r="L67" s="260" t="str">
        <f t="shared" si="3"/>
        <v/>
      </c>
      <c r="N67" s="75"/>
      <c r="O67" s="260" t="str">
        <f t="shared" si="4"/>
        <v/>
      </c>
    </row>
    <row r="68" spans="1:15" ht="15" customHeight="1">
      <c r="A68" s="721"/>
      <c r="B68" s="722"/>
      <c r="C68" s="260" t="str">
        <f t="shared" si="0"/>
        <v/>
      </c>
      <c r="E68" s="75"/>
      <c r="F68" s="260" t="str">
        <f t="shared" si="1"/>
        <v/>
      </c>
      <c r="H68" s="75"/>
      <c r="I68" s="260" t="str">
        <f t="shared" si="2"/>
        <v/>
      </c>
      <c r="K68" s="75"/>
      <c r="L68" s="260" t="str">
        <f t="shared" si="3"/>
        <v/>
      </c>
      <c r="N68" s="75"/>
      <c r="O68" s="260" t="str">
        <f t="shared" si="4"/>
        <v/>
      </c>
    </row>
    <row r="69" spans="1:15" ht="15" customHeight="1">
      <c r="A69" s="721"/>
      <c r="B69" s="722"/>
      <c r="C69" s="260" t="str">
        <f t="shared" si="0"/>
        <v/>
      </c>
      <c r="E69" s="75"/>
      <c r="F69" s="260" t="str">
        <f t="shared" si="1"/>
        <v/>
      </c>
      <c r="H69" s="75"/>
      <c r="I69" s="260" t="str">
        <f t="shared" si="2"/>
        <v/>
      </c>
      <c r="K69" s="75"/>
      <c r="L69" s="260" t="str">
        <f t="shared" si="3"/>
        <v/>
      </c>
      <c r="N69" s="75"/>
      <c r="O69" s="260" t="str">
        <f t="shared" si="4"/>
        <v/>
      </c>
    </row>
    <row r="70" spans="1:15" ht="15" customHeight="1">
      <c r="A70" s="721"/>
      <c r="B70" s="722"/>
      <c r="C70" s="260" t="str">
        <f t="shared" si="0"/>
        <v/>
      </c>
      <c r="E70" s="75"/>
      <c r="F70" s="260" t="str">
        <f t="shared" si="1"/>
        <v/>
      </c>
      <c r="H70" s="75"/>
      <c r="I70" s="260" t="str">
        <f t="shared" si="2"/>
        <v/>
      </c>
      <c r="K70" s="75"/>
      <c r="L70" s="260" t="str">
        <f t="shared" si="3"/>
        <v/>
      </c>
      <c r="N70" s="75"/>
      <c r="O70" s="260" t="str">
        <f t="shared" si="4"/>
        <v/>
      </c>
    </row>
    <row r="71" spans="1:15" ht="15" customHeight="1">
      <c r="A71" s="721"/>
      <c r="B71" s="722"/>
      <c r="C71" s="260" t="str">
        <f t="shared" si="0"/>
        <v/>
      </c>
      <c r="E71" s="75"/>
      <c r="F71" s="260" t="str">
        <f t="shared" si="1"/>
        <v/>
      </c>
      <c r="H71" s="75"/>
      <c r="I71" s="260" t="str">
        <f t="shared" si="2"/>
        <v/>
      </c>
      <c r="K71" s="75"/>
      <c r="L71" s="260" t="str">
        <f t="shared" si="3"/>
        <v/>
      </c>
      <c r="N71" s="75"/>
      <c r="O71" s="260" t="str">
        <f t="shared" si="4"/>
        <v/>
      </c>
    </row>
    <row r="72" spans="1:15" ht="15" customHeight="1">
      <c r="A72" s="721"/>
      <c r="B72" s="722"/>
      <c r="C72" s="260" t="str">
        <f t="shared" si="0"/>
        <v/>
      </c>
      <c r="E72" s="75"/>
      <c r="F72" s="260" t="str">
        <f t="shared" si="1"/>
        <v/>
      </c>
      <c r="H72" s="75"/>
      <c r="I72" s="260" t="str">
        <f t="shared" si="2"/>
        <v/>
      </c>
      <c r="K72" s="75"/>
      <c r="L72" s="260" t="str">
        <f t="shared" si="3"/>
        <v/>
      </c>
      <c r="N72" s="75"/>
      <c r="O72" s="260" t="str">
        <f t="shared" si="4"/>
        <v/>
      </c>
    </row>
    <row r="73" spans="1:15" ht="15" customHeight="1">
      <c r="A73" s="721"/>
      <c r="B73" s="722"/>
      <c r="C73" s="260" t="str">
        <f t="shared" si="0"/>
        <v/>
      </c>
      <c r="E73" s="75"/>
      <c r="F73" s="260" t="str">
        <f t="shared" si="1"/>
        <v/>
      </c>
      <c r="H73" s="75"/>
      <c r="I73" s="260" t="str">
        <f t="shared" si="2"/>
        <v/>
      </c>
      <c r="K73" s="75"/>
      <c r="L73" s="260" t="str">
        <f t="shared" si="3"/>
        <v/>
      </c>
      <c r="N73" s="75"/>
      <c r="O73" s="260" t="str">
        <f t="shared" si="4"/>
        <v/>
      </c>
    </row>
    <row r="74" spans="1:15" ht="15" customHeight="1" thickBot="1">
      <c r="A74" s="739"/>
      <c r="B74" s="740"/>
      <c r="C74" s="261" t="str">
        <f t="shared" si="0"/>
        <v/>
      </c>
      <c r="E74" s="76"/>
      <c r="F74" s="261" t="str">
        <f t="shared" si="1"/>
        <v/>
      </c>
      <c r="H74" s="76"/>
      <c r="I74" s="261" t="str">
        <f t="shared" si="2"/>
        <v/>
      </c>
      <c r="K74" s="76"/>
      <c r="L74" s="261" t="str">
        <f t="shared" si="3"/>
        <v/>
      </c>
      <c r="N74" s="76"/>
      <c r="O74" s="261" t="str">
        <f t="shared" si="4"/>
        <v/>
      </c>
    </row>
    <row r="75" spans="1:3" ht="15">
      <c r="A75" s="68"/>
      <c r="B75" s="77"/>
      <c r="C75" s="78"/>
    </row>
    <row r="76" spans="1:3" ht="15">
      <c r="A76" s="68"/>
      <c r="B76" s="77"/>
      <c r="C76" s="78"/>
    </row>
    <row r="77" spans="1:3" ht="15">
      <c r="A77" s="68"/>
      <c r="B77" s="77"/>
      <c r="C77" s="78"/>
    </row>
    <row r="78" ht="15">
      <c r="A78" s="68"/>
    </row>
    <row r="79" ht="15">
      <c r="A79" s="68"/>
    </row>
    <row r="80" ht="15">
      <c r="A80" s="68"/>
    </row>
  </sheetData>
  <mergeCells count="113">
    <mergeCell ref="Q51:S52"/>
    <mergeCell ref="Q53:S54"/>
    <mergeCell ref="Q56:S57"/>
    <mergeCell ref="Q58:S59"/>
    <mergeCell ref="A40:B40"/>
    <mergeCell ref="A41:B41"/>
    <mergeCell ref="A42:B42"/>
    <mergeCell ref="A43:B43"/>
    <mergeCell ref="A44:B44"/>
    <mergeCell ref="A45:B45"/>
    <mergeCell ref="A46:B46"/>
    <mergeCell ref="A47:B47"/>
    <mergeCell ref="A48:B48"/>
    <mergeCell ref="A49:B49"/>
    <mergeCell ref="A50:B50"/>
    <mergeCell ref="A51:B51"/>
    <mergeCell ref="Q48:S49"/>
    <mergeCell ref="Q46:S47"/>
    <mergeCell ref="Q42:S43"/>
    <mergeCell ref="Q40:S41"/>
    <mergeCell ref="A72:B72"/>
    <mergeCell ref="A73:B73"/>
    <mergeCell ref="A74:B74"/>
    <mergeCell ref="A68:B68"/>
    <mergeCell ref="A69:B69"/>
    <mergeCell ref="A70:B70"/>
    <mergeCell ref="A71:B71"/>
    <mergeCell ref="A64:B64"/>
    <mergeCell ref="A65:B65"/>
    <mergeCell ref="A66:B66"/>
    <mergeCell ref="A67:B67"/>
    <mergeCell ref="A60:B60"/>
    <mergeCell ref="A61:B61"/>
    <mergeCell ref="A62:B62"/>
    <mergeCell ref="A63:B63"/>
    <mergeCell ref="A56:B56"/>
    <mergeCell ref="A57:B57"/>
    <mergeCell ref="A58:B58"/>
    <mergeCell ref="A59:B59"/>
    <mergeCell ref="A52:B52"/>
    <mergeCell ref="A53:B53"/>
    <mergeCell ref="A54:B54"/>
    <mergeCell ref="A55:B55"/>
    <mergeCell ref="A38:B38"/>
    <mergeCell ref="A39:B39"/>
    <mergeCell ref="Q36:S37"/>
    <mergeCell ref="Q34:S35"/>
    <mergeCell ref="B30:E30"/>
    <mergeCell ref="F30:N30"/>
    <mergeCell ref="B31:E31"/>
    <mergeCell ref="F31:N31"/>
    <mergeCell ref="B26:E26"/>
    <mergeCell ref="F26:I26"/>
    <mergeCell ref="J26:K26"/>
    <mergeCell ref="B28:N28"/>
    <mergeCell ref="B29:E29"/>
    <mergeCell ref="F29:N29"/>
    <mergeCell ref="H33:I33"/>
    <mergeCell ref="K33:L33"/>
    <mergeCell ref="N33:O33"/>
    <mergeCell ref="A33:C33"/>
    <mergeCell ref="A34:B34"/>
    <mergeCell ref="E33:F33"/>
    <mergeCell ref="A35:B35"/>
    <mergeCell ref="A36:B36"/>
    <mergeCell ref="A37:B37"/>
    <mergeCell ref="B24:E24"/>
    <mergeCell ref="F24:I24"/>
    <mergeCell ref="J24:K24"/>
    <mergeCell ref="B25:E25"/>
    <mergeCell ref="F25:I25"/>
    <mergeCell ref="J25:K25"/>
    <mergeCell ref="B19:N19"/>
    <mergeCell ref="B22:E22"/>
    <mergeCell ref="F22:I22"/>
    <mergeCell ref="J22:K22"/>
    <mergeCell ref="B23:E23"/>
    <mergeCell ref="F23:I23"/>
    <mergeCell ref="J23:K23"/>
    <mergeCell ref="A15:B15"/>
    <mergeCell ref="C15:G15"/>
    <mergeCell ref="I15:J15"/>
    <mergeCell ref="K15:N15"/>
    <mergeCell ref="A16:B16"/>
    <mergeCell ref="C16:G16"/>
    <mergeCell ref="I16:J16"/>
    <mergeCell ref="K16:N16"/>
    <mergeCell ref="A10:B14"/>
    <mergeCell ref="C10:G12"/>
    <mergeCell ref="I10:J14"/>
    <mergeCell ref="K10:N12"/>
    <mergeCell ref="C13:D13"/>
    <mergeCell ref="F13:G13"/>
    <mergeCell ref="K13:L13"/>
    <mergeCell ref="C14:D14"/>
    <mergeCell ref="F14:G14"/>
    <mergeCell ref="K14:L14"/>
    <mergeCell ref="A5:B7"/>
    <mergeCell ref="C5:G7"/>
    <mergeCell ref="I5:J7"/>
    <mergeCell ref="K5:N7"/>
    <mergeCell ref="A8:B9"/>
    <mergeCell ref="C8:G9"/>
    <mergeCell ref="I8:J9"/>
    <mergeCell ref="K8:N9"/>
    <mergeCell ref="C1:F1"/>
    <mergeCell ref="G1:K1"/>
    <mergeCell ref="C2:F2"/>
    <mergeCell ref="G2:K2"/>
    <mergeCell ref="A4:B4"/>
    <mergeCell ref="C4:G4"/>
    <mergeCell ref="I4:J4"/>
    <mergeCell ref="K4:N4"/>
  </mergeCells>
  <conditionalFormatting sqref="C4:G12">
    <cfRule type="cellIs" priority="5" dxfId="1" operator="equal">
      <formula>0</formula>
    </cfRule>
  </conditionalFormatting>
  <conditionalFormatting sqref="C14:G15">
    <cfRule type="cellIs" priority="4" dxfId="1" operator="equal">
      <formula>0</formula>
    </cfRule>
  </conditionalFormatting>
  <conditionalFormatting sqref="K4:N12">
    <cfRule type="cellIs" priority="3" dxfId="1" operator="equal">
      <formula>0</formula>
    </cfRule>
  </conditionalFormatting>
  <conditionalFormatting sqref="K14:N15">
    <cfRule type="cellIs" priority="2" dxfId="1" operator="equal">
      <formula>0</formula>
    </cfRule>
  </conditionalFormatting>
  <conditionalFormatting sqref="K4:N16">
    <cfRule type="cellIs" priority="1" dxfId="0" operator="equal">
      <formula>0</formula>
    </cfRule>
  </conditionalFormatting>
  <dataValidations count="5">
    <dataValidation type="list" allowBlank="1" showInputMessage="1" showErrorMessage="1" sqref="F29:N29">
      <formula1>$AH$7:$AH$10</formula1>
    </dataValidation>
    <dataValidation type="list" allowBlank="1" showInputMessage="1" showErrorMessage="1" sqref="F23:I26 F30:N31">
      <formula1>$AL$7:$AL$26</formula1>
    </dataValidation>
    <dataValidation type="list" allowBlank="1" showInputMessage="1" showErrorMessage="1" sqref="N33">
      <formula1>$AH$23:$AH$25</formula1>
    </dataValidation>
    <dataValidation type="list" allowBlank="1" showInputMessage="1" showErrorMessage="1" sqref="H33:I33">
      <formula1>$AH$15:$AH$18</formula1>
    </dataValidation>
    <dataValidation type="list" allowBlank="1" showInputMessage="1" showErrorMessage="1" sqref="K33:L33">
      <formula1>$AH$19:$AH$22</formula1>
    </dataValidation>
  </dataValidations>
  <printOptions/>
  <pageMargins left="0.7" right="0.7" top="0.75" bottom="0.75" header="0.3" footer="0.3"/>
  <pageSetup horizontalDpi="1200" verticalDpi="1200" orientation="portrait" scale="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FC79-CFC7-46E0-8FB9-33139F8E8528}">
  <sheetPr>
    <tabColor theme="1" tint="0.15000000596046448"/>
  </sheetPr>
  <dimension ref="A1:AW347"/>
  <sheetViews>
    <sheetView showGridLines="0" workbookViewId="0" topLeftCell="A1">
      <selection activeCell="A3" sqref="A3"/>
    </sheetView>
  </sheetViews>
  <sheetFormatPr defaultColWidth="9.140625" defaultRowHeight="15"/>
  <cols>
    <col min="1" max="16" width="9.140625" style="182" customWidth="1"/>
    <col min="17" max="17" width="6.421875" style="182" customWidth="1"/>
    <col min="18" max="18" width="10.140625" style="182" bestFit="1" customWidth="1"/>
    <col min="19" max="19" width="9.140625" style="182" customWidth="1"/>
    <col min="20" max="20" width="12.28125" style="182" customWidth="1"/>
    <col min="21" max="26" width="9.140625" style="182" customWidth="1"/>
    <col min="27" max="41" width="9.140625" style="11" customWidth="1"/>
    <col min="42" max="42" width="9.140625" style="182" customWidth="1"/>
    <col min="43" max="43" width="9.140625" style="11" customWidth="1"/>
    <col min="44" max="44" width="42.8515625" style="11" bestFit="1" customWidth="1"/>
    <col min="45" max="45" width="26.7109375" style="11" bestFit="1" customWidth="1"/>
    <col min="46" max="46" width="9.140625" style="11" customWidth="1"/>
    <col min="47" max="47" width="21.00390625" style="11" bestFit="1" customWidth="1"/>
    <col min="48" max="49" width="24.00390625" style="11" bestFit="1" customWidth="1"/>
    <col min="50" max="60" width="9.140625" style="11" customWidth="1"/>
    <col min="61" max="16384" width="9.140625" style="182" customWidth="1"/>
  </cols>
  <sheetData>
    <row r="1" spans="1:44" ht="24" thickBot="1">
      <c r="A1" s="98"/>
      <c r="B1" s="98"/>
      <c r="C1" s="344" t="s">
        <v>346</v>
      </c>
      <c r="D1" s="344"/>
      <c r="E1" s="344"/>
      <c r="F1" s="344"/>
      <c r="G1" s="344"/>
      <c r="H1" s="344"/>
      <c r="I1" s="344"/>
      <c r="J1" s="344"/>
      <c r="K1" s="344"/>
      <c r="L1" s="344"/>
      <c r="M1" s="344"/>
      <c r="N1" s="344"/>
      <c r="O1" s="344"/>
      <c r="P1" s="344"/>
      <c r="Q1" s="344"/>
      <c r="R1" s="344"/>
      <c r="S1" s="344"/>
      <c r="T1" s="344"/>
      <c r="U1" s="344"/>
      <c r="V1" s="344"/>
      <c r="X1" s="11"/>
      <c r="Y1" s="11"/>
      <c r="Z1" s="11"/>
      <c r="AP1" s="11"/>
      <c r="AR1" s="11" t="s">
        <v>87</v>
      </c>
    </row>
    <row r="2" spans="1:47" ht="15" customHeight="1">
      <c r="A2" s="12"/>
      <c r="B2" s="12"/>
      <c r="C2" s="333" t="s">
        <v>0</v>
      </c>
      <c r="D2" s="345"/>
      <c r="E2" s="345"/>
      <c r="F2" s="346"/>
      <c r="G2" s="347"/>
      <c r="H2" s="347"/>
      <c r="I2" s="347"/>
      <c r="J2" s="347"/>
      <c r="K2" s="347"/>
      <c r="L2" s="347"/>
      <c r="M2" s="347"/>
      <c r="N2" s="348"/>
      <c r="O2" s="92"/>
      <c r="P2" s="82"/>
      <c r="Q2" s="82"/>
      <c r="R2" s="82"/>
      <c r="V2" s="11"/>
      <c r="X2" s="11"/>
      <c r="Y2" s="11"/>
      <c r="Z2" s="11"/>
      <c r="AP2" s="11"/>
      <c r="AR2" s="217" t="s">
        <v>133</v>
      </c>
      <c r="AS2" s="217" t="s">
        <v>133</v>
      </c>
      <c r="AU2" s="66" t="s">
        <v>100</v>
      </c>
    </row>
    <row r="3" spans="1:48" ht="15" customHeight="1">
      <c r="A3" s="12"/>
      <c r="B3" s="12"/>
      <c r="C3" s="319" t="s">
        <v>1</v>
      </c>
      <c r="D3" s="323"/>
      <c r="E3" s="323"/>
      <c r="F3" s="349"/>
      <c r="G3" s="350"/>
      <c r="H3" s="350"/>
      <c r="I3" s="350"/>
      <c r="J3" s="350"/>
      <c r="K3" s="350"/>
      <c r="L3" s="350"/>
      <c r="M3" s="350"/>
      <c r="N3" s="351"/>
      <c r="O3" s="92"/>
      <c r="P3" s="82"/>
      <c r="Q3" s="82"/>
      <c r="R3" s="82"/>
      <c r="S3" s="25"/>
      <c r="T3" s="25"/>
      <c r="U3" s="25"/>
      <c r="V3" s="11"/>
      <c r="X3" s="11"/>
      <c r="Y3" s="11"/>
      <c r="Z3" s="11"/>
      <c r="AP3" s="4" t="s">
        <v>14</v>
      </c>
      <c r="AR3" s="251" t="s">
        <v>372</v>
      </c>
      <c r="AS3" s="252" t="s">
        <v>303</v>
      </c>
      <c r="AU3" s="11" t="s">
        <v>133</v>
      </c>
      <c r="AV3" s="11" t="s">
        <v>133</v>
      </c>
    </row>
    <row r="4" spans="1:48" ht="15" customHeight="1">
      <c r="A4" s="12"/>
      <c r="B4" s="12"/>
      <c r="C4" s="319" t="s">
        <v>2</v>
      </c>
      <c r="D4" s="323"/>
      <c r="E4" s="323"/>
      <c r="F4" s="338" t="s">
        <v>133</v>
      </c>
      <c r="G4" s="339"/>
      <c r="H4" s="339"/>
      <c r="I4" s="339"/>
      <c r="J4" s="339"/>
      <c r="K4" s="339"/>
      <c r="L4" s="339"/>
      <c r="M4" s="339"/>
      <c r="N4" s="340"/>
      <c r="O4" s="92"/>
      <c r="P4" s="82"/>
      <c r="Q4" s="82"/>
      <c r="R4" s="82"/>
      <c r="S4" s="25"/>
      <c r="T4" s="25"/>
      <c r="U4" s="25"/>
      <c r="V4" s="11"/>
      <c r="W4" s="11"/>
      <c r="X4" s="11"/>
      <c r="Y4" s="11"/>
      <c r="Z4" s="11"/>
      <c r="AP4" s="3" t="s">
        <v>9</v>
      </c>
      <c r="AR4" s="251" t="s">
        <v>373</v>
      </c>
      <c r="AS4" s="252" t="s">
        <v>340</v>
      </c>
      <c r="AU4" s="11" t="s">
        <v>168</v>
      </c>
      <c r="AV4" s="11" t="s">
        <v>168</v>
      </c>
    </row>
    <row r="5" spans="1:48" ht="15" customHeight="1">
      <c r="A5" s="12"/>
      <c r="B5" s="12"/>
      <c r="C5" s="319" t="s">
        <v>74</v>
      </c>
      <c r="D5" s="323"/>
      <c r="E5" s="323"/>
      <c r="F5" s="338" t="str">
        <f>VLOOKUP(F4,$AR$2:$AS$8,2,FALSE)</f>
        <v>_ _ _ _ _ _ _ _</v>
      </c>
      <c r="G5" s="339"/>
      <c r="H5" s="339"/>
      <c r="I5" s="339"/>
      <c r="J5" s="339"/>
      <c r="K5" s="339"/>
      <c r="L5" s="339"/>
      <c r="M5" s="339"/>
      <c r="N5" s="340"/>
      <c r="O5" s="92"/>
      <c r="P5" s="82"/>
      <c r="Q5" s="82"/>
      <c r="R5" s="82"/>
      <c r="S5" s="25"/>
      <c r="T5" s="25"/>
      <c r="U5" s="25"/>
      <c r="V5" s="11"/>
      <c r="W5" s="11"/>
      <c r="X5" s="11"/>
      <c r="Y5" s="11"/>
      <c r="Z5" s="11"/>
      <c r="AP5" s="3" t="s">
        <v>10</v>
      </c>
      <c r="AR5" s="253" t="s">
        <v>369</v>
      </c>
      <c r="AS5" s="254" t="s">
        <v>341</v>
      </c>
      <c r="AU5" s="241" t="s">
        <v>101</v>
      </c>
      <c r="AV5" s="255" t="s">
        <v>345</v>
      </c>
    </row>
    <row r="6" spans="1:48" s="11" customFormat="1" ht="15" customHeight="1">
      <c r="A6" s="12"/>
      <c r="B6" s="12"/>
      <c r="C6" s="319" t="s">
        <v>187</v>
      </c>
      <c r="D6" s="323"/>
      <c r="E6" s="323"/>
      <c r="F6" s="341" t="s">
        <v>133</v>
      </c>
      <c r="G6" s="342"/>
      <c r="H6" s="342"/>
      <c r="I6" s="342"/>
      <c r="J6" s="342"/>
      <c r="K6" s="342"/>
      <c r="L6" s="342"/>
      <c r="M6" s="342"/>
      <c r="N6" s="343"/>
      <c r="O6" s="92"/>
      <c r="P6" s="82"/>
      <c r="Q6" s="82"/>
      <c r="R6" s="82"/>
      <c r="S6" s="25"/>
      <c r="T6" s="25"/>
      <c r="U6" s="25"/>
      <c r="AP6" s="13"/>
      <c r="AR6" s="754" t="s">
        <v>368</v>
      </c>
      <c r="AS6" s="254" t="s">
        <v>342</v>
      </c>
      <c r="AU6" s="241" t="s">
        <v>102</v>
      </c>
      <c r="AV6" s="255" t="s">
        <v>305</v>
      </c>
    </row>
    <row r="7" spans="1:48" s="11" customFormat="1" ht="15" customHeight="1">
      <c r="A7" s="12"/>
      <c r="B7" s="12"/>
      <c r="C7" s="319" t="s">
        <v>3</v>
      </c>
      <c r="D7" s="323"/>
      <c r="E7" s="323"/>
      <c r="F7" s="338"/>
      <c r="G7" s="339"/>
      <c r="H7" s="339"/>
      <c r="I7" s="339"/>
      <c r="J7" s="339"/>
      <c r="K7" s="339"/>
      <c r="L7" s="339"/>
      <c r="M7" s="339"/>
      <c r="N7" s="340"/>
      <c r="O7" s="92"/>
      <c r="P7" s="82"/>
      <c r="Q7" s="82"/>
      <c r="R7" s="82"/>
      <c r="S7" s="25"/>
      <c r="T7" s="25"/>
      <c r="U7" s="25"/>
      <c r="AP7" s="40"/>
      <c r="AR7" s="253" t="s">
        <v>370</v>
      </c>
      <c r="AS7" s="254" t="s">
        <v>343</v>
      </c>
      <c r="AU7" s="241" t="s">
        <v>104</v>
      </c>
      <c r="AV7" s="255" t="s">
        <v>308</v>
      </c>
    </row>
    <row r="8" spans="1:48" s="11" customFormat="1" ht="15" customHeight="1">
      <c r="A8" s="12"/>
      <c r="B8" s="12"/>
      <c r="C8" s="319" t="s">
        <v>75</v>
      </c>
      <c r="D8" s="323"/>
      <c r="E8" s="323"/>
      <c r="F8" s="324"/>
      <c r="G8" s="325"/>
      <c r="H8" s="325"/>
      <c r="I8" s="325"/>
      <c r="J8" s="325"/>
      <c r="K8" s="325"/>
      <c r="L8" s="325"/>
      <c r="M8" s="325"/>
      <c r="N8" s="326"/>
      <c r="O8" s="92"/>
      <c r="P8" s="84"/>
      <c r="Q8" s="84"/>
      <c r="R8" s="182"/>
      <c r="S8" s="25"/>
      <c r="T8" s="25"/>
      <c r="U8" s="25"/>
      <c r="AR8" s="253" t="s">
        <v>371</v>
      </c>
      <c r="AS8" s="254" t="s">
        <v>344</v>
      </c>
      <c r="AU8" s="241" t="s">
        <v>105</v>
      </c>
      <c r="AV8" s="255" t="s">
        <v>313</v>
      </c>
    </row>
    <row r="9" spans="1:48" ht="15" customHeight="1">
      <c r="A9" s="11"/>
      <c r="B9" s="11"/>
      <c r="F9" s="327"/>
      <c r="G9" s="328"/>
      <c r="H9" s="328"/>
      <c r="I9" s="328"/>
      <c r="J9" s="328"/>
      <c r="K9" s="328"/>
      <c r="L9" s="328"/>
      <c r="M9" s="328"/>
      <c r="N9" s="329"/>
      <c r="O9" s="92"/>
      <c r="P9" s="84"/>
      <c r="Q9" s="84"/>
      <c r="S9" s="25"/>
      <c r="T9" s="25"/>
      <c r="U9" s="25"/>
      <c r="V9" s="8"/>
      <c r="W9" s="11"/>
      <c r="X9" s="11"/>
      <c r="Y9" s="11"/>
      <c r="Z9" s="11"/>
      <c r="AR9" s="199"/>
      <c r="AS9" s="217"/>
      <c r="AU9" s="241" t="s">
        <v>106</v>
      </c>
      <c r="AV9" s="255" t="s">
        <v>316</v>
      </c>
    </row>
    <row r="10" spans="1:48" ht="15" customHeight="1" thickBot="1">
      <c r="A10" s="11"/>
      <c r="B10" s="11"/>
      <c r="C10" s="38"/>
      <c r="D10" s="38"/>
      <c r="E10" s="39"/>
      <c r="F10" s="330"/>
      <c r="G10" s="331"/>
      <c r="H10" s="331"/>
      <c r="I10" s="331"/>
      <c r="J10" s="331"/>
      <c r="K10" s="331"/>
      <c r="L10" s="331"/>
      <c r="M10" s="331"/>
      <c r="N10" s="332"/>
      <c r="O10" s="92"/>
      <c r="P10" s="27"/>
      <c r="Q10" s="27"/>
      <c r="R10" s="25"/>
      <c r="S10" s="25"/>
      <c r="T10" s="25"/>
      <c r="U10" s="25"/>
      <c r="V10" s="9"/>
      <c r="W10" s="11"/>
      <c r="X10" s="11"/>
      <c r="Y10" s="11"/>
      <c r="Z10" s="11"/>
      <c r="AP10" s="4" t="s">
        <v>15</v>
      </c>
      <c r="AR10" s="199"/>
      <c r="AS10" s="217"/>
      <c r="AU10" s="241" t="s">
        <v>107</v>
      </c>
      <c r="AV10" s="255" t="s">
        <v>307</v>
      </c>
    </row>
    <row r="11" spans="1:48" ht="15" customHeight="1" thickBot="1">
      <c r="A11" s="11"/>
      <c r="B11" s="11"/>
      <c r="O11" s="92"/>
      <c r="P11" s="84"/>
      <c r="Q11" s="84"/>
      <c r="V11" s="9"/>
      <c r="W11" s="11"/>
      <c r="X11" s="11"/>
      <c r="Y11" s="11"/>
      <c r="Z11" s="11"/>
      <c r="AP11" s="11" t="s">
        <v>133</v>
      </c>
      <c r="AR11" s="199"/>
      <c r="AS11" s="217"/>
      <c r="AU11" s="241" t="s">
        <v>108</v>
      </c>
      <c r="AV11" s="255" t="s">
        <v>310</v>
      </c>
    </row>
    <row r="12" spans="1:48" ht="15" customHeight="1">
      <c r="A12" s="333" t="s">
        <v>4</v>
      </c>
      <c r="B12" s="334"/>
      <c r="C12" s="335"/>
      <c r="D12" s="336"/>
      <c r="E12" s="336"/>
      <c r="F12" s="337"/>
      <c r="H12" s="333" t="s">
        <v>69</v>
      </c>
      <c r="I12" s="334"/>
      <c r="J12" s="335"/>
      <c r="K12" s="336"/>
      <c r="L12" s="336"/>
      <c r="M12" s="337"/>
      <c r="O12" s="84"/>
      <c r="P12" s="84"/>
      <c r="Q12" s="84"/>
      <c r="V12" s="1"/>
      <c r="W12" s="11"/>
      <c r="X12" s="11"/>
      <c r="Y12" s="11"/>
      <c r="Z12" s="11"/>
      <c r="AP12" s="3" t="s">
        <v>58</v>
      </c>
      <c r="AR12" s="199"/>
      <c r="AS12" s="217"/>
      <c r="AU12" s="241" t="s">
        <v>109</v>
      </c>
      <c r="AV12" s="255" t="s">
        <v>319</v>
      </c>
    </row>
    <row r="13" spans="1:48" ht="15" customHeight="1">
      <c r="A13" s="302" t="s">
        <v>5</v>
      </c>
      <c r="B13" s="303"/>
      <c r="C13" s="308"/>
      <c r="D13" s="309"/>
      <c r="E13" s="309"/>
      <c r="F13" s="310"/>
      <c r="H13" s="302" t="s">
        <v>70</v>
      </c>
      <c r="I13" s="303"/>
      <c r="J13" s="308">
        <f>C13</f>
        <v>0</v>
      </c>
      <c r="K13" s="309"/>
      <c r="L13" s="309"/>
      <c r="M13" s="310"/>
      <c r="O13" s="84"/>
      <c r="P13" s="84"/>
      <c r="Q13" s="84"/>
      <c r="V13" s="9"/>
      <c r="W13" s="11"/>
      <c r="X13" s="11"/>
      <c r="Y13" s="11"/>
      <c r="Z13" s="11"/>
      <c r="AP13" s="3" t="s">
        <v>134</v>
      </c>
      <c r="AR13" s="199"/>
      <c r="AS13" s="217"/>
      <c r="AU13" s="241" t="s">
        <v>110</v>
      </c>
      <c r="AV13" s="255" t="s">
        <v>318</v>
      </c>
    </row>
    <row r="14" spans="1:48" ht="15" customHeight="1">
      <c r="A14" s="306"/>
      <c r="B14" s="307"/>
      <c r="C14" s="311"/>
      <c r="D14" s="312"/>
      <c r="E14" s="312"/>
      <c r="F14" s="313"/>
      <c r="H14" s="306"/>
      <c r="I14" s="307"/>
      <c r="J14" s="311"/>
      <c r="K14" s="312"/>
      <c r="L14" s="312"/>
      <c r="M14" s="313"/>
      <c r="O14" s="84"/>
      <c r="P14" s="84"/>
      <c r="Q14" s="84"/>
      <c r="V14" s="9"/>
      <c r="W14" s="11"/>
      <c r="X14" s="11"/>
      <c r="Y14" s="11"/>
      <c r="Z14" s="11"/>
      <c r="AP14" s="11"/>
      <c r="AR14" s="199"/>
      <c r="AS14" s="217"/>
      <c r="AU14" s="241" t="s">
        <v>112</v>
      </c>
      <c r="AV14" s="255" t="s">
        <v>320</v>
      </c>
    </row>
    <row r="15" spans="1:48" ht="15" customHeight="1">
      <c r="A15" s="319" t="s">
        <v>6</v>
      </c>
      <c r="B15" s="320"/>
      <c r="C15" s="316"/>
      <c r="D15" s="321"/>
      <c r="E15" s="321"/>
      <c r="F15" s="322"/>
      <c r="H15" s="319" t="s">
        <v>6</v>
      </c>
      <c r="I15" s="320"/>
      <c r="J15" s="316">
        <f>C15</f>
        <v>0</v>
      </c>
      <c r="K15" s="321"/>
      <c r="L15" s="321"/>
      <c r="M15" s="322"/>
      <c r="O15" s="84"/>
      <c r="P15" s="84"/>
      <c r="Q15" s="84"/>
      <c r="V15" s="6"/>
      <c r="W15" s="11"/>
      <c r="X15" s="11"/>
      <c r="Y15" s="11"/>
      <c r="Z15" s="11"/>
      <c r="AP15" s="11"/>
      <c r="AR15" s="199"/>
      <c r="AS15" s="217"/>
      <c r="AU15" s="241" t="s">
        <v>115</v>
      </c>
      <c r="AV15" s="255" t="s">
        <v>314</v>
      </c>
    </row>
    <row r="16" spans="1:48" ht="15" customHeight="1">
      <c r="A16" s="302" t="s">
        <v>7</v>
      </c>
      <c r="B16" s="303"/>
      <c r="C16" s="308"/>
      <c r="D16" s="309"/>
      <c r="E16" s="309"/>
      <c r="F16" s="310"/>
      <c r="H16" s="302" t="s">
        <v>71</v>
      </c>
      <c r="I16" s="303"/>
      <c r="J16" s="308">
        <f>C16</f>
        <v>0</v>
      </c>
      <c r="K16" s="309"/>
      <c r="L16" s="309"/>
      <c r="M16" s="310"/>
      <c r="O16" s="84"/>
      <c r="P16" s="84"/>
      <c r="Q16" s="84"/>
      <c r="V16" s="7"/>
      <c r="W16" s="11"/>
      <c r="X16" s="11"/>
      <c r="Y16" s="11"/>
      <c r="Z16" s="11"/>
      <c r="AP16" s="11"/>
      <c r="AU16" s="241" t="s">
        <v>119</v>
      </c>
      <c r="AV16" s="255" t="s">
        <v>309</v>
      </c>
    </row>
    <row r="17" spans="1:48" ht="15" customHeight="1">
      <c r="A17" s="304"/>
      <c r="B17" s="305"/>
      <c r="C17" s="311"/>
      <c r="D17" s="312"/>
      <c r="E17" s="312"/>
      <c r="F17" s="313"/>
      <c r="H17" s="304"/>
      <c r="I17" s="305"/>
      <c r="J17" s="311"/>
      <c r="K17" s="312"/>
      <c r="L17" s="312"/>
      <c r="M17" s="313"/>
      <c r="O17" s="84"/>
      <c r="P17" s="84"/>
      <c r="Q17" s="84"/>
      <c r="V17" s="8"/>
      <c r="W17" s="11"/>
      <c r="X17" s="11"/>
      <c r="Y17" s="11"/>
      <c r="Z17" s="11"/>
      <c r="AP17" s="11"/>
      <c r="AU17" s="241" t="s">
        <v>121</v>
      </c>
      <c r="AV17" s="255" t="s">
        <v>306</v>
      </c>
    </row>
    <row r="18" spans="1:48" s="11" customFormat="1" ht="15" customHeight="1">
      <c r="A18" s="304"/>
      <c r="B18" s="305"/>
      <c r="C18" s="314" t="s">
        <v>63</v>
      </c>
      <c r="D18" s="314"/>
      <c r="E18" s="243" t="s">
        <v>64</v>
      </c>
      <c r="F18" s="247" t="s">
        <v>65</v>
      </c>
      <c r="G18" s="182"/>
      <c r="H18" s="304"/>
      <c r="I18" s="305"/>
      <c r="J18" s="315" t="s">
        <v>63</v>
      </c>
      <c r="K18" s="315"/>
      <c r="L18" s="244" t="s">
        <v>64</v>
      </c>
      <c r="M18" s="247" t="s">
        <v>65</v>
      </c>
      <c r="O18" s="84"/>
      <c r="P18" s="84"/>
      <c r="Q18" s="40"/>
      <c r="AU18" s="241" t="s">
        <v>122</v>
      </c>
      <c r="AV18" s="255" t="s">
        <v>315</v>
      </c>
    </row>
    <row r="19" spans="1:48" s="11" customFormat="1" ht="15" customHeight="1">
      <c r="A19" s="306"/>
      <c r="B19" s="307"/>
      <c r="C19" s="316"/>
      <c r="D19" s="317"/>
      <c r="E19" s="246"/>
      <c r="F19" s="249"/>
      <c r="G19" s="182"/>
      <c r="H19" s="306"/>
      <c r="I19" s="307"/>
      <c r="J19" s="318">
        <f>C19</f>
        <v>0</v>
      </c>
      <c r="K19" s="318"/>
      <c r="L19" s="245">
        <f>E19</f>
        <v>0</v>
      </c>
      <c r="M19" s="107">
        <f>F19</f>
        <v>0</v>
      </c>
      <c r="O19" s="182"/>
      <c r="P19" s="182"/>
      <c r="AU19" s="241" t="s">
        <v>123</v>
      </c>
      <c r="AV19" s="255" t="s">
        <v>312</v>
      </c>
    </row>
    <row r="20" spans="1:48" s="11" customFormat="1" ht="15" customHeight="1" thickBot="1">
      <c r="A20" s="297" t="s">
        <v>8</v>
      </c>
      <c r="B20" s="298"/>
      <c r="C20" s="299"/>
      <c r="D20" s="300"/>
      <c r="E20" s="300"/>
      <c r="F20" s="301"/>
      <c r="G20" s="182"/>
      <c r="H20" s="297" t="s">
        <v>72</v>
      </c>
      <c r="I20" s="298"/>
      <c r="J20" s="299">
        <f>C20</f>
        <v>0</v>
      </c>
      <c r="K20" s="300"/>
      <c r="L20" s="300"/>
      <c r="M20" s="301"/>
      <c r="O20" s="182"/>
      <c r="P20" s="182"/>
      <c r="AU20" s="241" t="s">
        <v>124</v>
      </c>
      <c r="AV20" s="255" t="s">
        <v>321</v>
      </c>
    </row>
    <row r="21" spans="1:49" ht="15" customHeight="1">
      <c r="A21" s="11"/>
      <c r="B21" s="11"/>
      <c r="C21" s="11"/>
      <c r="D21" s="11"/>
      <c r="E21" s="11"/>
      <c r="F21" s="11"/>
      <c r="G21" s="11"/>
      <c r="H21" s="11"/>
      <c r="I21" s="11"/>
      <c r="J21" s="11"/>
      <c r="K21" s="11"/>
      <c r="L21" s="11"/>
      <c r="M21" s="11"/>
      <c r="N21" s="11"/>
      <c r="O21" s="11"/>
      <c r="P21" s="11"/>
      <c r="Q21" s="11"/>
      <c r="R21" s="25"/>
      <c r="S21" s="25"/>
      <c r="T21" s="25"/>
      <c r="U21" s="25"/>
      <c r="V21" s="25"/>
      <c r="W21" s="11"/>
      <c r="X21" s="11"/>
      <c r="Y21" s="11"/>
      <c r="Z21" s="11"/>
      <c r="AP21" s="11"/>
      <c r="AU21" s="241" t="s">
        <v>125</v>
      </c>
      <c r="AV21" s="255" t="s">
        <v>317</v>
      </c>
      <c r="AW21" s="182"/>
    </row>
    <row r="22" spans="1:49" ht="24.95" customHeight="1" thickBot="1">
      <c r="A22" s="55" t="s">
        <v>11</v>
      </c>
      <c r="B22" s="296" t="s">
        <v>12</v>
      </c>
      <c r="C22" s="296"/>
      <c r="D22" s="55" t="s">
        <v>13</v>
      </c>
      <c r="E22" s="296" t="s">
        <v>14</v>
      </c>
      <c r="F22" s="296"/>
      <c r="G22" s="55" t="s">
        <v>16</v>
      </c>
      <c r="H22" s="25"/>
      <c r="I22" s="25"/>
      <c r="J22" s="55" t="s">
        <v>11</v>
      </c>
      <c r="K22" s="296" t="s">
        <v>12</v>
      </c>
      <c r="L22" s="296"/>
      <c r="M22" s="55" t="s">
        <v>13</v>
      </c>
      <c r="N22" s="296" t="s">
        <v>14</v>
      </c>
      <c r="O22" s="296"/>
      <c r="P22" s="55" t="s">
        <v>16</v>
      </c>
      <c r="Q22" s="25"/>
      <c r="R22" s="31"/>
      <c r="S22" s="11"/>
      <c r="T22" s="11"/>
      <c r="U22" s="25"/>
      <c r="V22" s="25"/>
      <c r="W22" s="48"/>
      <c r="X22" s="11"/>
      <c r="Y22" s="11"/>
      <c r="Z22" s="11"/>
      <c r="AP22" s="11"/>
      <c r="AR22" s="182"/>
      <c r="AS22" s="182"/>
      <c r="AU22" s="241" t="s">
        <v>128</v>
      </c>
      <c r="AV22" s="255" t="s">
        <v>304</v>
      </c>
      <c r="AW22" s="182"/>
    </row>
    <row r="23" spans="1:47" ht="24.95" customHeight="1">
      <c r="A23" s="53">
        <v>1</v>
      </c>
      <c r="B23" s="266"/>
      <c r="C23" s="266"/>
      <c r="D23" s="242"/>
      <c r="E23" s="267"/>
      <c r="F23" s="268"/>
      <c r="G23" s="248" t="str">
        <f>IF(D23&lt;&gt;"",1,"")</f>
        <v/>
      </c>
      <c r="H23" s="25"/>
      <c r="I23" s="25"/>
      <c r="J23" s="53">
        <v>65</v>
      </c>
      <c r="K23" s="266"/>
      <c r="L23" s="266"/>
      <c r="M23" s="242"/>
      <c r="N23" s="267"/>
      <c r="O23" s="268"/>
      <c r="P23" s="248" t="str">
        <f>IF(M23&lt;&gt;"",1,"")</f>
        <v/>
      </c>
      <c r="Q23" s="25"/>
      <c r="R23" s="56" t="s">
        <v>17</v>
      </c>
      <c r="S23" s="57" t="s">
        <v>9</v>
      </c>
      <c r="T23" s="57" t="s">
        <v>10</v>
      </c>
      <c r="U23" s="25"/>
      <c r="V23" s="25"/>
      <c r="W23" s="48"/>
      <c r="X23" s="11"/>
      <c r="Y23" s="11"/>
      <c r="Z23" s="11"/>
      <c r="AP23" s="11"/>
      <c r="AR23" s="182"/>
      <c r="AS23" s="182"/>
      <c r="AU23" s="241" t="s">
        <v>131</v>
      </c>
    </row>
    <row r="24" spans="1:47" ht="24.95" customHeight="1">
      <c r="A24" s="53">
        <v>2</v>
      </c>
      <c r="B24" s="266"/>
      <c r="C24" s="266"/>
      <c r="D24" s="242"/>
      <c r="E24" s="267"/>
      <c r="F24" s="268"/>
      <c r="G24" s="248" t="str">
        <f aca="true" t="shared" si="0" ref="G24:G86">IF(D24&lt;&gt;"",1,"")</f>
        <v/>
      </c>
      <c r="H24" s="25"/>
      <c r="I24" s="25"/>
      <c r="J24" s="53">
        <v>66</v>
      </c>
      <c r="K24" s="266"/>
      <c r="L24" s="266"/>
      <c r="M24" s="242"/>
      <c r="N24" s="267"/>
      <c r="O24" s="268"/>
      <c r="P24" s="248" t="str">
        <f aca="true" t="shared" si="1" ref="P24:P86">IF(M24&lt;&gt;"",1,"")</f>
        <v/>
      </c>
      <c r="Q24" s="25"/>
      <c r="R24" s="59" t="s">
        <v>19</v>
      </c>
      <c r="S24" s="49">
        <f>SUMIFS($G$23:$G$86,$D$23:$D$86,R24,$E$23:$E$86,$S$23)+SUMIFS($P$23:$P$86,$M$23:$M$86,R24,$N$23:$N$86,$S$23)</f>
        <v>0</v>
      </c>
      <c r="T24" s="51">
        <f>SUMIFS($G$23:$G$86,$D$23:$D$86,R24,$E$23:$E$86,$T$23)+SUMIFS($P$23:$P$86,$M$23:$M$86,R24,$N$23:$N$86,$T$23)</f>
        <v>0</v>
      </c>
      <c r="U24" s="25"/>
      <c r="V24" s="25"/>
      <c r="W24" s="48"/>
      <c r="X24" s="11"/>
      <c r="Y24" s="11"/>
      <c r="Z24" s="11"/>
      <c r="AP24" s="11"/>
      <c r="AR24" s="182"/>
      <c r="AS24" s="182"/>
      <c r="AU24" s="217"/>
    </row>
    <row r="25" spans="1:47" ht="24.95" customHeight="1">
      <c r="A25" s="53">
        <v>3</v>
      </c>
      <c r="B25" s="266"/>
      <c r="C25" s="266"/>
      <c r="D25" s="242"/>
      <c r="E25" s="267"/>
      <c r="F25" s="268"/>
      <c r="G25" s="248" t="str">
        <f t="shared" si="0"/>
        <v/>
      </c>
      <c r="H25" s="25"/>
      <c r="I25" s="25"/>
      <c r="J25" s="53">
        <v>67</v>
      </c>
      <c r="K25" s="266"/>
      <c r="L25" s="266"/>
      <c r="M25" s="242"/>
      <c r="N25" s="267"/>
      <c r="O25" s="268"/>
      <c r="P25" s="248" t="str">
        <f t="shared" si="1"/>
        <v/>
      </c>
      <c r="Q25" s="25"/>
      <c r="R25" s="59" t="s">
        <v>20</v>
      </c>
      <c r="S25" s="49">
        <f aca="true" t="shared" si="2" ref="S25:S55">SUMIFS($G$23:$G$86,$D$23:$D$86,R25,$E$23:$E$86,$S$23)+SUMIFS($P$23:$P$86,$M$23:$M$86,R25,$N$23:$N$86,$S$23)</f>
        <v>0</v>
      </c>
      <c r="T25" s="51">
        <f aca="true" t="shared" si="3" ref="T25:T55">SUMIFS($G$23:$G$86,$D$23:$D$86,R25,$E$23:$E$86,$T$23)+SUMIFS($P$23:$P$86,$M$23:$M$86,R25,$N$23:$N$86,$T$23)</f>
        <v>0</v>
      </c>
      <c r="U25" s="25"/>
      <c r="V25" s="25"/>
      <c r="W25" s="48"/>
      <c r="X25" s="11"/>
      <c r="Y25" s="11"/>
      <c r="Z25" s="11"/>
      <c r="AP25" s="11"/>
      <c r="AR25" s="182"/>
      <c r="AS25" s="182"/>
      <c r="AU25" s="217"/>
    </row>
    <row r="26" spans="1:47" ht="24.95" customHeight="1">
      <c r="A26" s="53">
        <v>4</v>
      </c>
      <c r="B26" s="266"/>
      <c r="C26" s="266"/>
      <c r="D26" s="242"/>
      <c r="E26" s="267"/>
      <c r="F26" s="268"/>
      <c r="G26" s="248" t="str">
        <f t="shared" si="0"/>
        <v/>
      </c>
      <c r="H26" s="25"/>
      <c r="I26" s="25"/>
      <c r="J26" s="53">
        <v>68</v>
      </c>
      <c r="K26" s="266"/>
      <c r="L26" s="266"/>
      <c r="M26" s="242"/>
      <c r="N26" s="267"/>
      <c r="O26" s="268"/>
      <c r="P26" s="248" t="str">
        <f t="shared" si="1"/>
        <v/>
      </c>
      <c r="Q26" s="25"/>
      <c r="R26" s="59" t="s">
        <v>21</v>
      </c>
      <c r="S26" s="49">
        <f t="shared" si="2"/>
        <v>0</v>
      </c>
      <c r="T26" s="51">
        <f t="shared" si="3"/>
        <v>0</v>
      </c>
      <c r="U26" s="25"/>
      <c r="V26" s="25"/>
      <c r="W26" s="48"/>
      <c r="X26" s="11"/>
      <c r="Y26" s="11"/>
      <c r="Z26" s="11"/>
      <c r="AP26" s="11"/>
      <c r="AR26" s="217"/>
      <c r="AS26" s="217"/>
      <c r="AU26" s="217"/>
    </row>
    <row r="27" spans="1:47" ht="24.95" customHeight="1">
      <c r="A27" s="53">
        <v>5</v>
      </c>
      <c r="B27" s="266"/>
      <c r="C27" s="266"/>
      <c r="D27" s="242"/>
      <c r="E27" s="267"/>
      <c r="F27" s="268"/>
      <c r="G27" s="248" t="str">
        <f t="shared" si="0"/>
        <v/>
      </c>
      <c r="H27" s="25"/>
      <c r="I27" s="25"/>
      <c r="J27" s="53">
        <v>69</v>
      </c>
      <c r="K27" s="266"/>
      <c r="L27" s="266"/>
      <c r="M27" s="242"/>
      <c r="N27" s="267"/>
      <c r="O27" s="268"/>
      <c r="P27" s="248" t="str">
        <f t="shared" si="1"/>
        <v/>
      </c>
      <c r="Q27" s="25"/>
      <c r="R27" s="60" t="s">
        <v>22</v>
      </c>
      <c r="S27" s="49">
        <f t="shared" si="2"/>
        <v>0</v>
      </c>
      <c r="T27" s="51">
        <f t="shared" si="3"/>
        <v>0</v>
      </c>
      <c r="U27" s="25"/>
      <c r="V27" s="25"/>
      <c r="W27" s="48"/>
      <c r="X27" s="11"/>
      <c r="Y27" s="11"/>
      <c r="Z27" s="12"/>
      <c r="AP27" s="11"/>
      <c r="AU27" s="217"/>
    </row>
    <row r="28" spans="1:47" ht="24.95" customHeight="1">
      <c r="A28" s="53">
        <v>6</v>
      </c>
      <c r="B28" s="266"/>
      <c r="C28" s="266"/>
      <c r="D28" s="242"/>
      <c r="E28" s="267"/>
      <c r="F28" s="268"/>
      <c r="G28" s="248" t="str">
        <f t="shared" si="0"/>
        <v/>
      </c>
      <c r="H28" s="25"/>
      <c r="I28" s="25"/>
      <c r="J28" s="53">
        <v>70</v>
      </c>
      <c r="K28" s="266"/>
      <c r="L28" s="266"/>
      <c r="M28" s="242"/>
      <c r="N28" s="267"/>
      <c r="O28" s="268"/>
      <c r="P28" s="248" t="str">
        <f t="shared" si="1"/>
        <v/>
      </c>
      <c r="Q28" s="25"/>
      <c r="R28" s="60" t="s">
        <v>23</v>
      </c>
      <c r="S28" s="49">
        <f t="shared" si="2"/>
        <v>0</v>
      </c>
      <c r="T28" s="51">
        <f t="shared" si="3"/>
        <v>0</v>
      </c>
      <c r="U28" s="25"/>
      <c r="V28" s="25"/>
      <c r="W28" s="48"/>
      <c r="X28" s="11"/>
      <c r="Y28" s="11"/>
      <c r="Z28" s="12"/>
      <c r="AP28" s="11"/>
      <c r="AU28" s="217"/>
    </row>
    <row r="29" spans="1:47" ht="24.95" customHeight="1">
      <c r="A29" s="53">
        <v>7</v>
      </c>
      <c r="B29" s="266"/>
      <c r="C29" s="266"/>
      <c r="D29" s="242"/>
      <c r="E29" s="267"/>
      <c r="F29" s="268"/>
      <c r="G29" s="248" t="str">
        <f t="shared" si="0"/>
        <v/>
      </c>
      <c r="H29" s="25"/>
      <c r="I29" s="25"/>
      <c r="J29" s="53">
        <v>71</v>
      </c>
      <c r="K29" s="266"/>
      <c r="L29" s="266"/>
      <c r="M29" s="242"/>
      <c r="N29" s="267"/>
      <c r="O29" s="268"/>
      <c r="P29" s="248" t="str">
        <f t="shared" si="1"/>
        <v/>
      </c>
      <c r="Q29" s="25"/>
      <c r="R29" s="60" t="s">
        <v>24</v>
      </c>
      <c r="S29" s="49">
        <f t="shared" si="2"/>
        <v>0</v>
      </c>
      <c r="T29" s="51">
        <f t="shared" si="3"/>
        <v>0</v>
      </c>
      <c r="U29" s="25"/>
      <c r="V29" s="25"/>
      <c r="W29" s="48"/>
      <c r="X29" s="11"/>
      <c r="Y29" s="11"/>
      <c r="Z29" s="12"/>
      <c r="AP29" s="11"/>
      <c r="AU29" s="217"/>
    </row>
    <row r="30" spans="1:47" ht="24.95" customHeight="1">
      <c r="A30" s="53">
        <v>8</v>
      </c>
      <c r="B30" s="266"/>
      <c r="C30" s="266"/>
      <c r="D30" s="242"/>
      <c r="E30" s="267"/>
      <c r="F30" s="268"/>
      <c r="G30" s="248" t="str">
        <f t="shared" si="0"/>
        <v/>
      </c>
      <c r="H30" s="25"/>
      <c r="I30" s="25"/>
      <c r="J30" s="53">
        <v>72</v>
      </c>
      <c r="K30" s="266"/>
      <c r="L30" s="266"/>
      <c r="M30" s="242"/>
      <c r="N30" s="267"/>
      <c r="O30" s="268"/>
      <c r="P30" s="248" t="str">
        <f t="shared" si="1"/>
        <v/>
      </c>
      <c r="Q30" s="25"/>
      <c r="R30" s="60" t="s">
        <v>25</v>
      </c>
      <c r="S30" s="49">
        <f t="shared" si="2"/>
        <v>0</v>
      </c>
      <c r="T30" s="51">
        <f t="shared" si="3"/>
        <v>0</v>
      </c>
      <c r="U30" s="25"/>
      <c r="V30" s="25"/>
      <c r="W30" s="48"/>
      <c r="X30" s="11"/>
      <c r="Y30" s="11"/>
      <c r="Z30" s="12"/>
      <c r="AP30" s="11"/>
      <c r="AU30" s="217"/>
    </row>
    <row r="31" spans="1:47" ht="24.95" customHeight="1">
      <c r="A31" s="53">
        <v>9</v>
      </c>
      <c r="B31" s="266"/>
      <c r="C31" s="266"/>
      <c r="D31" s="242"/>
      <c r="E31" s="267"/>
      <c r="F31" s="268"/>
      <c r="G31" s="248" t="str">
        <f t="shared" si="0"/>
        <v/>
      </c>
      <c r="H31" s="25"/>
      <c r="I31" s="25"/>
      <c r="J31" s="53">
        <v>73</v>
      </c>
      <c r="K31" s="266"/>
      <c r="L31" s="266"/>
      <c r="M31" s="242"/>
      <c r="N31" s="267"/>
      <c r="O31" s="268"/>
      <c r="P31" s="248" t="str">
        <f t="shared" si="1"/>
        <v/>
      </c>
      <c r="Q31" s="25"/>
      <c r="R31" s="60" t="s">
        <v>26</v>
      </c>
      <c r="S31" s="49">
        <f t="shared" si="2"/>
        <v>0</v>
      </c>
      <c r="T31" s="51">
        <f t="shared" si="3"/>
        <v>0</v>
      </c>
      <c r="U31" s="25"/>
      <c r="V31" s="25"/>
      <c r="W31" s="48"/>
      <c r="X31" s="11"/>
      <c r="Y31" s="11"/>
      <c r="Z31" s="18"/>
      <c r="AP31" s="11"/>
      <c r="AU31" s="217"/>
    </row>
    <row r="32" spans="1:47" ht="24.95" customHeight="1">
      <c r="A32" s="53">
        <v>10</v>
      </c>
      <c r="B32" s="266"/>
      <c r="C32" s="266"/>
      <c r="D32" s="242"/>
      <c r="E32" s="267"/>
      <c r="F32" s="268"/>
      <c r="G32" s="248" t="str">
        <f t="shared" si="0"/>
        <v/>
      </c>
      <c r="H32" s="25"/>
      <c r="I32" s="25"/>
      <c r="J32" s="53">
        <v>74</v>
      </c>
      <c r="K32" s="266"/>
      <c r="L32" s="266"/>
      <c r="M32" s="242"/>
      <c r="N32" s="267"/>
      <c r="O32" s="268"/>
      <c r="P32" s="248" t="str">
        <f t="shared" si="1"/>
        <v/>
      </c>
      <c r="Q32" s="25"/>
      <c r="R32" s="60" t="s">
        <v>27</v>
      </c>
      <c r="S32" s="49">
        <f t="shared" si="2"/>
        <v>0</v>
      </c>
      <c r="T32" s="51">
        <f t="shared" si="3"/>
        <v>0</v>
      </c>
      <c r="U32" s="25"/>
      <c r="V32" s="25"/>
      <c r="W32" s="48"/>
      <c r="X32" s="11"/>
      <c r="Y32" s="11"/>
      <c r="Z32" s="19"/>
      <c r="AP32" s="11"/>
      <c r="AU32" s="217"/>
    </row>
    <row r="33" spans="1:47" ht="24.95" customHeight="1">
      <c r="A33" s="53">
        <v>11</v>
      </c>
      <c r="B33" s="266"/>
      <c r="C33" s="266"/>
      <c r="D33" s="242"/>
      <c r="E33" s="267"/>
      <c r="F33" s="268"/>
      <c r="G33" s="248" t="str">
        <f t="shared" si="0"/>
        <v/>
      </c>
      <c r="H33" s="25"/>
      <c r="I33" s="25"/>
      <c r="J33" s="53">
        <v>75</v>
      </c>
      <c r="K33" s="266"/>
      <c r="L33" s="266"/>
      <c r="M33" s="242"/>
      <c r="N33" s="267"/>
      <c r="O33" s="268"/>
      <c r="P33" s="248" t="str">
        <f t="shared" si="1"/>
        <v/>
      </c>
      <c r="Q33" s="25"/>
      <c r="R33" s="60" t="s">
        <v>28</v>
      </c>
      <c r="S33" s="49">
        <f t="shared" si="2"/>
        <v>0</v>
      </c>
      <c r="T33" s="51">
        <f t="shared" si="3"/>
        <v>0</v>
      </c>
      <c r="U33" s="25"/>
      <c r="V33" s="25"/>
      <c r="W33" s="48"/>
      <c r="X33" s="11"/>
      <c r="Y33" s="11"/>
      <c r="Z33" s="19"/>
      <c r="AP33" s="11"/>
      <c r="AU33" s="217"/>
    </row>
    <row r="34" spans="1:47" ht="24.95" customHeight="1">
      <c r="A34" s="53">
        <v>12</v>
      </c>
      <c r="B34" s="266"/>
      <c r="C34" s="266"/>
      <c r="D34" s="242"/>
      <c r="E34" s="267"/>
      <c r="F34" s="268"/>
      <c r="G34" s="248" t="str">
        <f t="shared" si="0"/>
        <v/>
      </c>
      <c r="H34" s="25"/>
      <c r="I34" s="25"/>
      <c r="J34" s="53">
        <v>76</v>
      </c>
      <c r="K34" s="266"/>
      <c r="L34" s="266"/>
      <c r="M34" s="242"/>
      <c r="N34" s="267"/>
      <c r="O34" s="268"/>
      <c r="P34" s="248" t="str">
        <f t="shared" si="1"/>
        <v/>
      </c>
      <c r="Q34" s="25"/>
      <c r="R34" s="60" t="s">
        <v>29</v>
      </c>
      <c r="S34" s="49">
        <f t="shared" si="2"/>
        <v>0</v>
      </c>
      <c r="T34" s="51">
        <f t="shared" si="3"/>
        <v>0</v>
      </c>
      <c r="U34" s="25"/>
      <c r="V34" s="25"/>
      <c r="W34" s="48"/>
      <c r="X34" s="11"/>
      <c r="Y34" s="11"/>
      <c r="Z34" s="19"/>
      <c r="AP34" s="11"/>
      <c r="AU34" s="217"/>
    </row>
    <row r="35" spans="1:47" ht="24.95" customHeight="1">
      <c r="A35" s="53">
        <v>13</v>
      </c>
      <c r="B35" s="266"/>
      <c r="C35" s="266"/>
      <c r="D35" s="242"/>
      <c r="E35" s="267"/>
      <c r="F35" s="268"/>
      <c r="G35" s="248" t="str">
        <f t="shared" si="0"/>
        <v/>
      </c>
      <c r="H35" s="25"/>
      <c r="I35" s="25"/>
      <c r="J35" s="53">
        <v>77</v>
      </c>
      <c r="K35" s="266"/>
      <c r="L35" s="266"/>
      <c r="M35" s="242"/>
      <c r="N35" s="267"/>
      <c r="O35" s="268"/>
      <c r="P35" s="248" t="str">
        <f t="shared" si="1"/>
        <v/>
      </c>
      <c r="Q35" s="25"/>
      <c r="R35" s="60" t="s">
        <v>30</v>
      </c>
      <c r="S35" s="49">
        <f t="shared" si="2"/>
        <v>0</v>
      </c>
      <c r="T35" s="51">
        <f t="shared" si="3"/>
        <v>0</v>
      </c>
      <c r="U35" s="25"/>
      <c r="V35" s="25"/>
      <c r="W35" s="48"/>
      <c r="X35" s="11"/>
      <c r="Y35" s="11"/>
      <c r="Z35" s="19"/>
      <c r="AP35" s="11"/>
      <c r="AU35" s="217"/>
    </row>
    <row r="36" spans="1:47" ht="24.95" customHeight="1">
      <c r="A36" s="53">
        <v>14</v>
      </c>
      <c r="B36" s="266"/>
      <c r="C36" s="266"/>
      <c r="D36" s="242"/>
      <c r="E36" s="267"/>
      <c r="F36" s="268"/>
      <c r="G36" s="248" t="str">
        <f t="shared" si="0"/>
        <v/>
      </c>
      <c r="H36" s="25"/>
      <c r="I36" s="25"/>
      <c r="J36" s="53">
        <v>78</v>
      </c>
      <c r="K36" s="266"/>
      <c r="L36" s="266"/>
      <c r="M36" s="242"/>
      <c r="N36" s="267"/>
      <c r="O36" s="268"/>
      <c r="P36" s="248" t="str">
        <f t="shared" si="1"/>
        <v/>
      </c>
      <c r="Q36" s="25"/>
      <c r="R36" s="60" t="s">
        <v>31</v>
      </c>
      <c r="S36" s="49">
        <f t="shared" si="2"/>
        <v>0</v>
      </c>
      <c r="T36" s="51">
        <f t="shared" si="3"/>
        <v>0</v>
      </c>
      <c r="U36" s="25"/>
      <c r="V36" s="25"/>
      <c r="W36" s="48"/>
      <c r="X36" s="11"/>
      <c r="Y36" s="11"/>
      <c r="Z36" s="19"/>
      <c r="AP36" s="11"/>
      <c r="AU36" s="217"/>
    </row>
    <row r="37" spans="1:42" ht="24.95" customHeight="1">
      <c r="A37" s="53">
        <v>15</v>
      </c>
      <c r="B37" s="266"/>
      <c r="C37" s="266"/>
      <c r="D37" s="242"/>
      <c r="E37" s="267"/>
      <c r="F37" s="268"/>
      <c r="G37" s="248" t="str">
        <f t="shared" si="0"/>
        <v/>
      </c>
      <c r="H37" s="25"/>
      <c r="I37" s="25"/>
      <c r="J37" s="53">
        <v>79</v>
      </c>
      <c r="K37" s="266"/>
      <c r="L37" s="266"/>
      <c r="M37" s="242"/>
      <c r="N37" s="267"/>
      <c r="O37" s="268"/>
      <c r="P37" s="248" t="str">
        <f t="shared" si="1"/>
        <v/>
      </c>
      <c r="Q37" s="25"/>
      <c r="R37" s="59" t="s">
        <v>32</v>
      </c>
      <c r="S37" s="49">
        <f t="shared" si="2"/>
        <v>0</v>
      </c>
      <c r="T37" s="51">
        <f t="shared" si="3"/>
        <v>0</v>
      </c>
      <c r="U37" s="25"/>
      <c r="V37" s="25"/>
      <c r="W37" s="48"/>
      <c r="X37" s="11"/>
      <c r="Y37" s="11"/>
      <c r="Z37" s="19"/>
      <c r="AP37" s="11"/>
    </row>
    <row r="38" spans="1:42" ht="24.95" customHeight="1">
      <c r="A38" s="53">
        <v>16</v>
      </c>
      <c r="B38" s="266"/>
      <c r="C38" s="266"/>
      <c r="D38" s="242"/>
      <c r="E38" s="267"/>
      <c r="F38" s="268"/>
      <c r="G38" s="248" t="str">
        <f t="shared" si="0"/>
        <v/>
      </c>
      <c r="H38" s="25"/>
      <c r="I38" s="25"/>
      <c r="J38" s="53">
        <v>80</v>
      </c>
      <c r="K38" s="266"/>
      <c r="L38" s="266"/>
      <c r="M38" s="242"/>
      <c r="N38" s="267"/>
      <c r="O38" s="268"/>
      <c r="P38" s="248" t="str">
        <f t="shared" si="1"/>
        <v/>
      </c>
      <c r="Q38" s="25"/>
      <c r="R38" s="59" t="s">
        <v>33</v>
      </c>
      <c r="S38" s="49">
        <f t="shared" si="2"/>
        <v>0</v>
      </c>
      <c r="T38" s="51">
        <f t="shared" si="3"/>
        <v>0</v>
      </c>
      <c r="U38" s="25"/>
      <c r="V38" s="25"/>
      <c r="W38" s="48"/>
      <c r="X38" s="11"/>
      <c r="Y38" s="11"/>
      <c r="Z38" s="19"/>
      <c r="AP38" s="11"/>
    </row>
    <row r="39" spans="1:42" ht="24.95" customHeight="1">
      <c r="A39" s="53">
        <v>17</v>
      </c>
      <c r="B39" s="266"/>
      <c r="C39" s="266"/>
      <c r="D39" s="242"/>
      <c r="E39" s="267"/>
      <c r="F39" s="268"/>
      <c r="G39" s="248" t="str">
        <f t="shared" si="0"/>
        <v/>
      </c>
      <c r="H39" s="25"/>
      <c r="I39" s="25"/>
      <c r="J39" s="53">
        <v>81</v>
      </c>
      <c r="K39" s="266"/>
      <c r="L39" s="266"/>
      <c r="M39" s="242"/>
      <c r="N39" s="267"/>
      <c r="O39" s="268"/>
      <c r="P39" s="248" t="str">
        <f t="shared" si="1"/>
        <v/>
      </c>
      <c r="Q39" s="25"/>
      <c r="R39" s="59" t="s">
        <v>34</v>
      </c>
      <c r="S39" s="49">
        <f t="shared" si="2"/>
        <v>0</v>
      </c>
      <c r="T39" s="51">
        <f t="shared" si="3"/>
        <v>0</v>
      </c>
      <c r="U39" s="25"/>
      <c r="V39" s="25"/>
      <c r="W39" s="48"/>
      <c r="X39" s="11"/>
      <c r="Y39" s="11"/>
      <c r="Z39" s="19"/>
      <c r="AP39" s="11"/>
    </row>
    <row r="40" spans="1:42" ht="24.95" customHeight="1">
      <c r="A40" s="53">
        <v>18</v>
      </c>
      <c r="B40" s="266"/>
      <c r="C40" s="266"/>
      <c r="D40" s="242"/>
      <c r="E40" s="267"/>
      <c r="F40" s="268"/>
      <c r="G40" s="248" t="str">
        <f t="shared" si="0"/>
        <v/>
      </c>
      <c r="H40" s="25"/>
      <c r="I40" s="25"/>
      <c r="J40" s="53">
        <v>82</v>
      </c>
      <c r="K40" s="266"/>
      <c r="L40" s="266"/>
      <c r="M40" s="242"/>
      <c r="N40" s="267"/>
      <c r="O40" s="268"/>
      <c r="P40" s="248" t="str">
        <f t="shared" si="1"/>
        <v/>
      </c>
      <c r="Q40" s="25"/>
      <c r="R40" s="59" t="s">
        <v>35</v>
      </c>
      <c r="S40" s="49">
        <f t="shared" si="2"/>
        <v>0</v>
      </c>
      <c r="T40" s="51">
        <f t="shared" si="3"/>
        <v>0</v>
      </c>
      <c r="U40" s="25"/>
      <c r="V40" s="25"/>
      <c r="W40" s="48"/>
      <c r="X40" s="11"/>
      <c r="Y40" s="11"/>
      <c r="Z40" s="19"/>
      <c r="AP40" s="11"/>
    </row>
    <row r="41" spans="1:42" ht="24.95" customHeight="1">
      <c r="A41" s="53">
        <v>19</v>
      </c>
      <c r="B41" s="266"/>
      <c r="C41" s="266"/>
      <c r="D41" s="242"/>
      <c r="E41" s="267"/>
      <c r="F41" s="268"/>
      <c r="G41" s="248" t="str">
        <f t="shared" si="0"/>
        <v/>
      </c>
      <c r="H41" s="25"/>
      <c r="I41" s="25"/>
      <c r="J41" s="53">
        <v>83</v>
      </c>
      <c r="K41" s="266"/>
      <c r="L41" s="266"/>
      <c r="M41" s="242"/>
      <c r="N41" s="267"/>
      <c r="O41" s="268"/>
      <c r="P41" s="248" t="str">
        <f t="shared" si="1"/>
        <v/>
      </c>
      <c r="Q41" s="25"/>
      <c r="R41" s="59" t="s">
        <v>36</v>
      </c>
      <c r="S41" s="49">
        <f t="shared" si="2"/>
        <v>0</v>
      </c>
      <c r="T41" s="51">
        <f t="shared" si="3"/>
        <v>0</v>
      </c>
      <c r="U41" s="25"/>
      <c r="V41" s="25"/>
      <c r="W41" s="48"/>
      <c r="X41" s="11"/>
      <c r="Y41" s="11"/>
      <c r="Z41" s="19"/>
      <c r="AP41" s="11"/>
    </row>
    <row r="42" spans="1:42" ht="24.95" customHeight="1">
      <c r="A42" s="53">
        <v>20</v>
      </c>
      <c r="B42" s="266"/>
      <c r="C42" s="266"/>
      <c r="D42" s="242"/>
      <c r="E42" s="267"/>
      <c r="F42" s="268"/>
      <c r="G42" s="248" t="str">
        <f t="shared" si="0"/>
        <v/>
      </c>
      <c r="H42" s="25"/>
      <c r="I42" s="25"/>
      <c r="J42" s="53">
        <v>84</v>
      </c>
      <c r="K42" s="266"/>
      <c r="L42" s="266"/>
      <c r="M42" s="242"/>
      <c r="N42" s="267"/>
      <c r="O42" s="268"/>
      <c r="P42" s="248" t="str">
        <f t="shared" si="1"/>
        <v/>
      </c>
      <c r="Q42" s="25"/>
      <c r="R42" s="59" t="s">
        <v>37</v>
      </c>
      <c r="S42" s="49">
        <f t="shared" si="2"/>
        <v>0</v>
      </c>
      <c r="T42" s="51">
        <f t="shared" si="3"/>
        <v>0</v>
      </c>
      <c r="U42" s="25"/>
      <c r="V42" s="25"/>
      <c r="W42" s="48"/>
      <c r="X42" s="11"/>
      <c r="Y42" s="11"/>
      <c r="Z42" s="20"/>
      <c r="AP42" s="11"/>
    </row>
    <row r="43" spans="1:42" ht="24.95" customHeight="1">
      <c r="A43" s="53">
        <v>21</v>
      </c>
      <c r="B43" s="266"/>
      <c r="C43" s="266"/>
      <c r="D43" s="242"/>
      <c r="E43" s="267"/>
      <c r="F43" s="268"/>
      <c r="G43" s="248" t="str">
        <f t="shared" si="0"/>
        <v/>
      </c>
      <c r="H43" s="25"/>
      <c r="I43" s="25"/>
      <c r="J43" s="53">
        <v>85</v>
      </c>
      <c r="K43" s="266"/>
      <c r="L43" s="266"/>
      <c r="M43" s="242"/>
      <c r="N43" s="267"/>
      <c r="O43" s="268"/>
      <c r="P43" s="248" t="str">
        <f t="shared" si="1"/>
        <v/>
      </c>
      <c r="Q43" s="25"/>
      <c r="R43" s="59" t="s">
        <v>38</v>
      </c>
      <c r="S43" s="49">
        <f t="shared" si="2"/>
        <v>0</v>
      </c>
      <c r="T43" s="51">
        <f t="shared" si="3"/>
        <v>0</v>
      </c>
      <c r="U43" s="25"/>
      <c r="V43" s="25"/>
      <c r="W43" s="48"/>
      <c r="X43" s="11"/>
      <c r="Y43" s="11"/>
      <c r="Z43" s="20"/>
      <c r="AP43" s="11"/>
    </row>
    <row r="44" spans="1:42" ht="24.95" customHeight="1">
      <c r="A44" s="53">
        <v>22</v>
      </c>
      <c r="B44" s="266"/>
      <c r="C44" s="266"/>
      <c r="D44" s="242"/>
      <c r="E44" s="267"/>
      <c r="F44" s="268"/>
      <c r="G44" s="248" t="str">
        <f t="shared" si="0"/>
        <v/>
      </c>
      <c r="H44" s="25"/>
      <c r="I44" s="25"/>
      <c r="J44" s="53">
        <v>86</v>
      </c>
      <c r="K44" s="266"/>
      <c r="L44" s="266"/>
      <c r="M44" s="242"/>
      <c r="N44" s="267"/>
      <c r="O44" s="268"/>
      <c r="P44" s="248" t="str">
        <f t="shared" si="1"/>
        <v/>
      </c>
      <c r="Q44" s="25"/>
      <c r="R44" s="59" t="s">
        <v>39</v>
      </c>
      <c r="S44" s="49">
        <f t="shared" si="2"/>
        <v>0</v>
      </c>
      <c r="T44" s="51">
        <f t="shared" si="3"/>
        <v>0</v>
      </c>
      <c r="U44" s="25"/>
      <c r="V44" s="25"/>
      <c r="W44" s="48"/>
      <c r="X44" s="11"/>
      <c r="Y44" s="11"/>
      <c r="Z44" s="20"/>
      <c r="AP44" s="11"/>
    </row>
    <row r="45" spans="1:42" ht="24.95" customHeight="1">
      <c r="A45" s="53">
        <v>23</v>
      </c>
      <c r="B45" s="266"/>
      <c r="C45" s="266"/>
      <c r="D45" s="242"/>
      <c r="E45" s="267"/>
      <c r="F45" s="268"/>
      <c r="G45" s="248" t="str">
        <f t="shared" si="0"/>
        <v/>
      </c>
      <c r="H45" s="25"/>
      <c r="I45" s="25"/>
      <c r="J45" s="53">
        <v>87</v>
      </c>
      <c r="K45" s="266"/>
      <c r="L45" s="266"/>
      <c r="M45" s="242"/>
      <c r="N45" s="267"/>
      <c r="O45" s="268"/>
      <c r="P45" s="248" t="str">
        <f t="shared" si="1"/>
        <v/>
      </c>
      <c r="Q45" s="25"/>
      <c r="R45" s="59" t="s">
        <v>40</v>
      </c>
      <c r="S45" s="49">
        <f t="shared" si="2"/>
        <v>0</v>
      </c>
      <c r="T45" s="51">
        <f t="shared" si="3"/>
        <v>0</v>
      </c>
      <c r="U45" s="25"/>
      <c r="V45" s="25"/>
      <c r="W45" s="48"/>
      <c r="X45" s="11"/>
      <c r="Y45" s="11"/>
      <c r="Z45" s="20"/>
      <c r="AP45" s="11"/>
    </row>
    <row r="46" spans="1:42" ht="24.95" customHeight="1">
      <c r="A46" s="53">
        <v>24</v>
      </c>
      <c r="B46" s="266"/>
      <c r="C46" s="266"/>
      <c r="D46" s="242"/>
      <c r="E46" s="267"/>
      <c r="F46" s="268"/>
      <c r="G46" s="248" t="str">
        <f t="shared" si="0"/>
        <v/>
      </c>
      <c r="H46" s="25"/>
      <c r="I46" s="25"/>
      <c r="J46" s="53">
        <v>88</v>
      </c>
      <c r="K46" s="266"/>
      <c r="L46" s="266"/>
      <c r="M46" s="242"/>
      <c r="N46" s="267"/>
      <c r="O46" s="268"/>
      <c r="P46" s="248" t="str">
        <f t="shared" si="1"/>
        <v/>
      </c>
      <c r="Q46" s="25"/>
      <c r="R46" s="59" t="s">
        <v>41</v>
      </c>
      <c r="S46" s="49">
        <f t="shared" si="2"/>
        <v>0</v>
      </c>
      <c r="T46" s="51">
        <f t="shared" si="3"/>
        <v>0</v>
      </c>
      <c r="U46" s="25"/>
      <c r="V46" s="25"/>
      <c r="W46" s="48"/>
      <c r="X46" s="11"/>
      <c r="Y46" s="11"/>
      <c r="Z46" s="12"/>
      <c r="AP46" s="11"/>
    </row>
    <row r="47" spans="1:42" ht="24.95" customHeight="1">
      <c r="A47" s="53">
        <v>25</v>
      </c>
      <c r="B47" s="266"/>
      <c r="C47" s="266"/>
      <c r="D47" s="242"/>
      <c r="E47" s="267"/>
      <c r="F47" s="268"/>
      <c r="G47" s="248" t="str">
        <f t="shared" si="0"/>
        <v/>
      </c>
      <c r="H47" s="25"/>
      <c r="I47" s="25"/>
      <c r="J47" s="53">
        <v>89</v>
      </c>
      <c r="K47" s="266"/>
      <c r="L47" s="266"/>
      <c r="M47" s="242"/>
      <c r="N47" s="267"/>
      <c r="O47" s="268"/>
      <c r="P47" s="248" t="str">
        <f t="shared" si="1"/>
        <v/>
      </c>
      <c r="Q47" s="25"/>
      <c r="R47" s="59" t="s">
        <v>42</v>
      </c>
      <c r="S47" s="49">
        <f t="shared" si="2"/>
        <v>0</v>
      </c>
      <c r="T47" s="51">
        <f t="shared" si="3"/>
        <v>0</v>
      </c>
      <c r="U47" s="25"/>
      <c r="V47" s="25"/>
      <c r="W47" s="48"/>
      <c r="X47" s="11"/>
      <c r="Y47" s="11"/>
      <c r="Z47" s="20"/>
      <c r="AP47" s="11"/>
    </row>
    <row r="48" spans="1:42" ht="24.95" customHeight="1">
      <c r="A48" s="53">
        <v>26</v>
      </c>
      <c r="B48" s="266"/>
      <c r="C48" s="266"/>
      <c r="D48" s="242"/>
      <c r="E48" s="267"/>
      <c r="F48" s="268"/>
      <c r="G48" s="248" t="str">
        <f t="shared" si="0"/>
        <v/>
      </c>
      <c r="H48" s="25"/>
      <c r="I48" s="25"/>
      <c r="J48" s="53">
        <v>90</v>
      </c>
      <c r="K48" s="266"/>
      <c r="L48" s="266"/>
      <c r="M48" s="242"/>
      <c r="N48" s="267"/>
      <c r="O48" s="268"/>
      <c r="P48" s="248" t="str">
        <f t="shared" si="1"/>
        <v/>
      </c>
      <c r="Q48" s="25"/>
      <c r="R48" s="59" t="s">
        <v>43</v>
      </c>
      <c r="S48" s="49">
        <f t="shared" si="2"/>
        <v>0</v>
      </c>
      <c r="T48" s="51">
        <f t="shared" si="3"/>
        <v>0</v>
      </c>
      <c r="U48" s="25"/>
      <c r="V48" s="25"/>
      <c r="W48" s="48"/>
      <c r="X48" s="11"/>
      <c r="Y48" s="11"/>
      <c r="Z48" s="20"/>
      <c r="AP48" s="11"/>
    </row>
    <row r="49" spans="1:42" ht="24.95" customHeight="1">
      <c r="A49" s="53">
        <v>27</v>
      </c>
      <c r="B49" s="266"/>
      <c r="C49" s="266"/>
      <c r="D49" s="242"/>
      <c r="E49" s="267"/>
      <c r="F49" s="268"/>
      <c r="G49" s="248" t="str">
        <f t="shared" si="0"/>
        <v/>
      </c>
      <c r="H49" s="25"/>
      <c r="I49" s="25"/>
      <c r="J49" s="53">
        <v>91</v>
      </c>
      <c r="K49" s="266"/>
      <c r="L49" s="266"/>
      <c r="M49" s="242"/>
      <c r="N49" s="267"/>
      <c r="O49" s="268"/>
      <c r="P49" s="248" t="str">
        <f t="shared" si="1"/>
        <v/>
      </c>
      <c r="Q49" s="25"/>
      <c r="R49" s="59" t="s">
        <v>44</v>
      </c>
      <c r="S49" s="49">
        <f t="shared" si="2"/>
        <v>0</v>
      </c>
      <c r="T49" s="51">
        <f t="shared" si="3"/>
        <v>0</v>
      </c>
      <c r="U49" s="25"/>
      <c r="V49" s="25"/>
      <c r="W49" s="48"/>
      <c r="X49" s="11"/>
      <c r="Y49" s="11"/>
      <c r="Z49" s="20"/>
      <c r="AP49" s="11"/>
    </row>
    <row r="50" spans="1:42" ht="24.95" customHeight="1">
      <c r="A50" s="53">
        <v>28</v>
      </c>
      <c r="B50" s="266"/>
      <c r="C50" s="266"/>
      <c r="D50" s="242"/>
      <c r="E50" s="267"/>
      <c r="F50" s="268"/>
      <c r="G50" s="248" t="str">
        <f t="shared" si="0"/>
        <v/>
      </c>
      <c r="H50" s="25"/>
      <c r="I50" s="25"/>
      <c r="J50" s="53">
        <v>92</v>
      </c>
      <c r="K50" s="266"/>
      <c r="L50" s="266"/>
      <c r="M50" s="242"/>
      <c r="N50" s="267"/>
      <c r="O50" s="268"/>
      <c r="P50" s="248" t="str">
        <f t="shared" si="1"/>
        <v/>
      </c>
      <c r="Q50" s="25"/>
      <c r="R50" s="59" t="s">
        <v>45</v>
      </c>
      <c r="S50" s="49">
        <f t="shared" si="2"/>
        <v>0</v>
      </c>
      <c r="T50" s="51">
        <f t="shared" si="3"/>
        <v>0</v>
      </c>
      <c r="U50" s="25"/>
      <c r="V50" s="25"/>
      <c r="W50" s="48"/>
      <c r="X50" s="11"/>
      <c r="Y50" s="11"/>
      <c r="Z50" s="20"/>
      <c r="AP50" s="11"/>
    </row>
    <row r="51" spans="1:42" ht="24.95" customHeight="1">
      <c r="A51" s="53">
        <v>29</v>
      </c>
      <c r="B51" s="266"/>
      <c r="C51" s="266"/>
      <c r="D51" s="242"/>
      <c r="E51" s="267"/>
      <c r="F51" s="268"/>
      <c r="G51" s="248" t="str">
        <f t="shared" si="0"/>
        <v/>
      </c>
      <c r="H51" s="25"/>
      <c r="I51" s="25"/>
      <c r="J51" s="53">
        <v>93</v>
      </c>
      <c r="K51" s="266"/>
      <c r="L51" s="266"/>
      <c r="M51" s="242"/>
      <c r="N51" s="267"/>
      <c r="O51" s="268"/>
      <c r="P51" s="248" t="str">
        <f t="shared" si="1"/>
        <v/>
      </c>
      <c r="Q51" s="25"/>
      <c r="R51" s="59" t="s">
        <v>46</v>
      </c>
      <c r="S51" s="49">
        <f t="shared" si="2"/>
        <v>0</v>
      </c>
      <c r="T51" s="51">
        <f t="shared" si="3"/>
        <v>0</v>
      </c>
      <c r="U51" s="25"/>
      <c r="V51" s="25"/>
      <c r="W51" s="48"/>
      <c r="X51" s="11"/>
      <c r="Y51" s="11"/>
      <c r="Z51" s="20"/>
      <c r="AP51" s="11"/>
    </row>
    <row r="52" spans="1:42" ht="24.95" customHeight="1">
      <c r="A52" s="53">
        <v>30</v>
      </c>
      <c r="B52" s="266"/>
      <c r="C52" s="266"/>
      <c r="D52" s="242"/>
      <c r="E52" s="267"/>
      <c r="F52" s="268"/>
      <c r="G52" s="248" t="str">
        <f t="shared" si="0"/>
        <v/>
      </c>
      <c r="H52" s="25"/>
      <c r="I52" s="25"/>
      <c r="J52" s="53">
        <v>94</v>
      </c>
      <c r="K52" s="266"/>
      <c r="L52" s="266"/>
      <c r="M52" s="242"/>
      <c r="N52" s="267"/>
      <c r="O52" s="268"/>
      <c r="P52" s="248" t="str">
        <f t="shared" si="1"/>
        <v/>
      </c>
      <c r="Q52" s="25"/>
      <c r="R52" s="59" t="s">
        <v>47</v>
      </c>
      <c r="S52" s="49">
        <f t="shared" si="2"/>
        <v>0</v>
      </c>
      <c r="T52" s="51">
        <f t="shared" si="3"/>
        <v>0</v>
      </c>
      <c r="U52" s="25"/>
      <c r="V52" s="25"/>
      <c r="W52" s="48"/>
      <c r="X52" s="11"/>
      <c r="Y52" s="11"/>
      <c r="Z52" s="20"/>
      <c r="AP52" s="11"/>
    </row>
    <row r="53" spans="1:42" ht="24.95" customHeight="1">
      <c r="A53" s="53">
        <v>31</v>
      </c>
      <c r="B53" s="266"/>
      <c r="C53" s="266"/>
      <c r="D53" s="242"/>
      <c r="E53" s="267"/>
      <c r="F53" s="268"/>
      <c r="G53" s="248" t="str">
        <f t="shared" si="0"/>
        <v/>
      </c>
      <c r="H53" s="25"/>
      <c r="I53" s="25"/>
      <c r="J53" s="53">
        <v>95</v>
      </c>
      <c r="K53" s="266"/>
      <c r="L53" s="266"/>
      <c r="M53" s="242"/>
      <c r="N53" s="267"/>
      <c r="O53" s="268"/>
      <c r="P53" s="248" t="str">
        <f t="shared" si="1"/>
        <v/>
      </c>
      <c r="Q53" s="25"/>
      <c r="R53" s="59" t="s">
        <v>48</v>
      </c>
      <c r="S53" s="49">
        <f t="shared" si="2"/>
        <v>0</v>
      </c>
      <c r="T53" s="51">
        <f t="shared" si="3"/>
        <v>0</v>
      </c>
      <c r="U53" s="25"/>
      <c r="V53" s="25"/>
      <c r="W53" s="48"/>
      <c r="X53" s="11"/>
      <c r="Y53" s="11"/>
      <c r="Z53" s="20"/>
      <c r="AP53" s="11"/>
    </row>
    <row r="54" spans="1:42" ht="24.95" customHeight="1">
      <c r="A54" s="53">
        <v>32</v>
      </c>
      <c r="B54" s="266"/>
      <c r="C54" s="266"/>
      <c r="D54" s="242"/>
      <c r="E54" s="267"/>
      <c r="F54" s="268"/>
      <c r="G54" s="248" t="str">
        <f t="shared" si="0"/>
        <v/>
      </c>
      <c r="H54" s="25"/>
      <c r="I54" s="25"/>
      <c r="J54" s="53">
        <v>96</v>
      </c>
      <c r="K54" s="266"/>
      <c r="L54" s="266"/>
      <c r="M54" s="242"/>
      <c r="N54" s="267"/>
      <c r="O54" s="268"/>
      <c r="P54" s="248" t="str">
        <f t="shared" si="1"/>
        <v/>
      </c>
      <c r="Q54" s="25"/>
      <c r="R54" s="59" t="s">
        <v>49</v>
      </c>
      <c r="S54" s="49">
        <f t="shared" si="2"/>
        <v>0</v>
      </c>
      <c r="T54" s="51">
        <f t="shared" si="3"/>
        <v>0</v>
      </c>
      <c r="U54" s="25"/>
      <c r="V54" s="25"/>
      <c r="W54" s="48"/>
      <c r="X54" s="11"/>
      <c r="Y54" s="11"/>
      <c r="Z54" s="20"/>
      <c r="AP54" s="11"/>
    </row>
    <row r="55" spans="1:42" ht="24.95" customHeight="1" thickBot="1">
      <c r="A55" s="53">
        <v>33</v>
      </c>
      <c r="B55" s="266"/>
      <c r="C55" s="266"/>
      <c r="D55" s="242"/>
      <c r="E55" s="267"/>
      <c r="F55" s="268"/>
      <c r="G55" s="248" t="str">
        <f t="shared" si="0"/>
        <v/>
      </c>
      <c r="H55" s="25"/>
      <c r="I55" s="25"/>
      <c r="J55" s="53">
        <v>97</v>
      </c>
      <c r="K55" s="266"/>
      <c r="L55" s="266"/>
      <c r="M55" s="242"/>
      <c r="N55" s="267"/>
      <c r="O55" s="268"/>
      <c r="P55" s="248" t="str">
        <f t="shared" si="1"/>
        <v/>
      </c>
      <c r="Q55" s="25"/>
      <c r="R55" s="61" t="s">
        <v>50</v>
      </c>
      <c r="S55" s="49">
        <f t="shared" si="2"/>
        <v>0</v>
      </c>
      <c r="T55" s="51">
        <f t="shared" si="3"/>
        <v>0</v>
      </c>
      <c r="U55" s="25"/>
      <c r="V55" s="25"/>
      <c r="W55" s="48"/>
      <c r="X55" s="11"/>
      <c r="Y55" s="11"/>
      <c r="Z55" s="20"/>
      <c r="AP55" s="11"/>
    </row>
    <row r="56" spans="1:42" ht="24.95" customHeight="1">
      <c r="A56" s="53">
        <v>34</v>
      </c>
      <c r="B56" s="266"/>
      <c r="C56" s="266"/>
      <c r="D56" s="242"/>
      <c r="E56" s="267"/>
      <c r="F56" s="268"/>
      <c r="G56" s="248" t="str">
        <f t="shared" si="0"/>
        <v/>
      </c>
      <c r="H56" s="25"/>
      <c r="I56" s="25"/>
      <c r="J56" s="53">
        <v>98</v>
      </c>
      <c r="K56" s="266"/>
      <c r="L56" s="266"/>
      <c r="M56" s="242"/>
      <c r="N56" s="267"/>
      <c r="O56" s="268"/>
      <c r="P56" s="248" t="str">
        <f t="shared" si="1"/>
        <v/>
      </c>
      <c r="Q56" s="25"/>
      <c r="R56" s="25"/>
      <c r="S56" s="25"/>
      <c r="T56" s="25"/>
      <c r="U56" s="25"/>
      <c r="V56" s="25"/>
      <c r="W56" s="48"/>
      <c r="X56" s="11"/>
      <c r="Y56" s="11"/>
      <c r="Z56" s="20"/>
      <c r="AP56" s="11"/>
    </row>
    <row r="57" spans="1:42" ht="24.95" customHeight="1" thickBot="1">
      <c r="A57" s="53">
        <v>35</v>
      </c>
      <c r="B57" s="266"/>
      <c r="C57" s="266"/>
      <c r="D57" s="242"/>
      <c r="E57" s="267"/>
      <c r="F57" s="268"/>
      <c r="G57" s="248" t="str">
        <f t="shared" si="0"/>
        <v/>
      </c>
      <c r="H57" s="25"/>
      <c r="I57" s="25"/>
      <c r="J57" s="53">
        <v>99</v>
      </c>
      <c r="K57" s="266"/>
      <c r="L57" s="266"/>
      <c r="M57" s="242"/>
      <c r="N57" s="267"/>
      <c r="O57" s="268"/>
      <c r="P57" s="248" t="str">
        <f t="shared" si="1"/>
        <v/>
      </c>
      <c r="Q57" s="25"/>
      <c r="R57" s="25"/>
      <c r="S57" s="25"/>
      <c r="T57" s="25"/>
      <c r="U57" s="25"/>
      <c r="V57" s="25"/>
      <c r="W57" s="48"/>
      <c r="X57" s="11"/>
      <c r="Y57" s="11"/>
      <c r="Z57" s="20"/>
      <c r="AP57" s="11"/>
    </row>
    <row r="58" spans="1:42" ht="24.95" customHeight="1" thickBot="1">
      <c r="A58" s="53">
        <v>36</v>
      </c>
      <c r="B58" s="266"/>
      <c r="C58" s="266"/>
      <c r="D58" s="242"/>
      <c r="E58" s="267"/>
      <c r="F58" s="268"/>
      <c r="G58" s="248" t="str">
        <f t="shared" si="0"/>
        <v/>
      </c>
      <c r="H58" s="25"/>
      <c r="I58" s="25"/>
      <c r="J58" s="53">
        <v>0</v>
      </c>
      <c r="K58" s="266"/>
      <c r="L58" s="266"/>
      <c r="M58" s="242"/>
      <c r="N58" s="267"/>
      <c r="O58" s="268"/>
      <c r="P58" s="248" t="str">
        <f t="shared" si="1"/>
        <v/>
      </c>
      <c r="Q58" s="25"/>
      <c r="R58" s="62" t="s">
        <v>18</v>
      </c>
      <c r="S58" s="63">
        <f>SUM(S24:S55)</f>
        <v>0</v>
      </c>
      <c r="T58" s="63">
        <f aca="true" t="shared" si="4" ref="T58">SUM(T24:T55)</f>
        <v>0</v>
      </c>
      <c r="U58" s="25"/>
      <c r="V58" s="25"/>
      <c r="W58" s="48"/>
      <c r="X58" s="11"/>
      <c r="Y58" s="11"/>
      <c r="Z58" s="20"/>
      <c r="AP58" s="11"/>
    </row>
    <row r="59" spans="1:42" ht="24.95" customHeight="1" thickBot="1">
      <c r="A59" s="53">
        <v>37</v>
      </c>
      <c r="B59" s="266"/>
      <c r="C59" s="266"/>
      <c r="D59" s="242"/>
      <c r="E59" s="267"/>
      <c r="F59" s="268"/>
      <c r="G59" s="248" t="str">
        <f t="shared" si="0"/>
        <v/>
      </c>
      <c r="H59" s="25"/>
      <c r="I59" s="25"/>
      <c r="J59" s="54" t="s">
        <v>60</v>
      </c>
      <c r="K59" s="266"/>
      <c r="L59" s="266"/>
      <c r="M59" s="242"/>
      <c r="N59" s="267"/>
      <c r="O59" s="268"/>
      <c r="P59" s="248" t="str">
        <f t="shared" si="1"/>
        <v/>
      </c>
      <c r="Q59" s="25"/>
      <c r="U59" s="25"/>
      <c r="V59" s="25"/>
      <c r="W59" s="48"/>
      <c r="X59" s="11"/>
      <c r="Y59" s="11"/>
      <c r="Z59" s="20"/>
      <c r="AP59" s="11"/>
    </row>
    <row r="60" spans="1:42" ht="24.95" customHeight="1">
      <c r="A60" s="53">
        <v>38</v>
      </c>
      <c r="B60" s="266"/>
      <c r="C60" s="266"/>
      <c r="D60" s="242"/>
      <c r="E60" s="267"/>
      <c r="F60" s="268"/>
      <c r="G60" s="248" t="str">
        <f t="shared" si="0"/>
        <v/>
      </c>
      <c r="H60" s="25"/>
      <c r="I60" s="25"/>
      <c r="J60" s="291" t="s">
        <v>59</v>
      </c>
      <c r="K60" s="266"/>
      <c r="L60" s="266"/>
      <c r="M60" s="242"/>
      <c r="N60" s="267"/>
      <c r="O60" s="268"/>
      <c r="P60" s="248" t="str">
        <f t="shared" si="1"/>
        <v/>
      </c>
      <c r="Q60" s="25"/>
      <c r="R60" s="283" t="s">
        <v>51</v>
      </c>
      <c r="S60" s="284"/>
      <c r="T60" s="285"/>
      <c r="U60" s="286">
        <f>S24+T24+S28+T28+S32+T32+S36+T36+S40+T40+S44+T44+S48+T48+S52+T52</f>
        <v>0</v>
      </c>
      <c r="V60" s="287"/>
      <c r="W60" s="48"/>
      <c r="X60" s="11"/>
      <c r="Y60" s="11"/>
      <c r="Z60" s="12"/>
      <c r="AP60" s="11"/>
    </row>
    <row r="61" spans="1:42" ht="24.95" customHeight="1">
      <c r="A61" s="53">
        <v>39</v>
      </c>
      <c r="B61" s="266"/>
      <c r="C61" s="266"/>
      <c r="D61" s="242"/>
      <c r="E61" s="267"/>
      <c r="F61" s="268"/>
      <c r="G61" s="248" t="str">
        <f t="shared" si="0"/>
        <v/>
      </c>
      <c r="H61" s="25"/>
      <c r="I61" s="25"/>
      <c r="J61" s="292"/>
      <c r="K61" s="266"/>
      <c r="L61" s="266"/>
      <c r="M61" s="242"/>
      <c r="N61" s="267"/>
      <c r="O61" s="268"/>
      <c r="P61" s="248" t="str">
        <f t="shared" si="1"/>
        <v/>
      </c>
      <c r="Q61" s="25"/>
      <c r="R61" s="288" t="s">
        <v>52</v>
      </c>
      <c r="S61" s="289"/>
      <c r="T61" s="290"/>
      <c r="U61" s="281">
        <f aca="true" t="shared" si="5" ref="U61:U63">S25+T25+S29+T29+S33+T33+S37+T37+S41+T41+S45+T45+S49+T49+S53+T53</f>
        <v>0</v>
      </c>
      <c r="V61" s="282"/>
      <c r="W61" s="48"/>
      <c r="X61" s="11"/>
      <c r="Y61" s="11"/>
      <c r="Z61" s="20"/>
      <c r="AP61" s="11"/>
    </row>
    <row r="62" spans="1:42" ht="24.95" customHeight="1">
      <c r="A62" s="53">
        <v>40</v>
      </c>
      <c r="B62" s="266"/>
      <c r="C62" s="266"/>
      <c r="D62" s="242"/>
      <c r="E62" s="267"/>
      <c r="F62" s="268"/>
      <c r="G62" s="248" t="str">
        <f t="shared" si="0"/>
        <v/>
      </c>
      <c r="H62" s="25"/>
      <c r="I62" s="25"/>
      <c r="J62" s="292"/>
      <c r="K62" s="266"/>
      <c r="L62" s="266"/>
      <c r="M62" s="242"/>
      <c r="N62" s="267"/>
      <c r="O62" s="268"/>
      <c r="P62" s="248" t="str">
        <f t="shared" si="1"/>
        <v/>
      </c>
      <c r="Q62" s="25"/>
      <c r="R62" s="279" t="s">
        <v>53</v>
      </c>
      <c r="S62" s="280"/>
      <c r="T62" s="280"/>
      <c r="U62" s="281">
        <f t="shared" si="5"/>
        <v>0</v>
      </c>
      <c r="V62" s="282"/>
      <c r="W62" s="48"/>
      <c r="X62" s="11"/>
      <c r="Y62" s="11"/>
      <c r="Z62" s="21"/>
      <c r="AP62" s="11"/>
    </row>
    <row r="63" spans="1:42" ht="24.95" customHeight="1">
      <c r="A63" s="53">
        <v>41</v>
      </c>
      <c r="B63" s="266"/>
      <c r="C63" s="266"/>
      <c r="D63" s="242"/>
      <c r="E63" s="267"/>
      <c r="F63" s="268"/>
      <c r="G63" s="248" t="str">
        <f t="shared" si="0"/>
        <v/>
      </c>
      <c r="H63" s="25"/>
      <c r="I63" s="25"/>
      <c r="J63" s="292"/>
      <c r="K63" s="266"/>
      <c r="L63" s="266"/>
      <c r="M63" s="242"/>
      <c r="N63" s="267"/>
      <c r="O63" s="268"/>
      <c r="P63" s="248" t="str">
        <f t="shared" si="1"/>
        <v/>
      </c>
      <c r="Q63" s="25"/>
      <c r="R63" s="279" t="s">
        <v>54</v>
      </c>
      <c r="S63" s="280"/>
      <c r="T63" s="280"/>
      <c r="U63" s="281">
        <f t="shared" si="5"/>
        <v>0</v>
      </c>
      <c r="V63" s="282"/>
      <c r="W63" s="48"/>
      <c r="X63" s="11"/>
      <c r="Y63" s="11"/>
      <c r="Z63" s="12"/>
      <c r="AP63" s="11"/>
    </row>
    <row r="64" spans="1:42" ht="24.95" customHeight="1">
      <c r="A64" s="53">
        <v>42</v>
      </c>
      <c r="B64" s="266"/>
      <c r="C64" s="266"/>
      <c r="D64" s="242"/>
      <c r="E64" s="267"/>
      <c r="F64" s="268"/>
      <c r="G64" s="248" t="str">
        <f t="shared" si="0"/>
        <v/>
      </c>
      <c r="H64" s="25"/>
      <c r="I64" s="25"/>
      <c r="J64" s="292"/>
      <c r="K64" s="266"/>
      <c r="L64" s="266"/>
      <c r="M64" s="242"/>
      <c r="N64" s="267"/>
      <c r="O64" s="268"/>
      <c r="P64" s="248" t="str">
        <f t="shared" si="1"/>
        <v/>
      </c>
      <c r="Q64" s="25"/>
      <c r="R64" s="294" t="s">
        <v>55</v>
      </c>
      <c r="S64" s="295"/>
      <c r="T64" s="295"/>
      <c r="U64" s="277">
        <f>SUM(U60:V63)</f>
        <v>0</v>
      </c>
      <c r="V64" s="278"/>
      <c r="W64" s="48"/>
      <c r="X64" s="11"/>
      <c r="Y64" s="11"/>
      <c r="Z64" s="12"/>
      <c r="AP64" s="11"/>
    </row>
    <row r="65" spans="1:42" ht="24.95" customHeight="1">
      <c r="A65" s="53">
        <v>43</v>
      </c>
      <c r="B65" s="266"/>
      <c r="C65" s="266"/>
      <c r="D65" s="242"/>
      <c r="E65" s="267"/>
      <c r="F65" s="268"/>
      <c r="G65" s="248" t="str">
        <f t="shared" si="0"/>
        <v/>
      </c>
      <c r="H65" s="25"/>
      <c r="I65" s="25"/>
      <c r="J65" s="292"/>
      <c r="K65" s="266"/>
      <c r="L65" s="266"/>
      <c r="M65" s="242"/>
      <c r="N65" s="267"/>
      <c r="O65" s="268"/>
      <c r="P65" s="248" t="str">
        <f t="shared" si="1"/>
        <v/>
      </c>
      <c r="Q65" s="25"/>
      <c r="R65" s="273" t="s">
        <v>56</v>
      </c>
      <c r="S65" s="274"/>
      <c r="T65" s="274"/>
      <c r="U65" s="275">
        <f>COUNTA(B23:C86)+COUNTA(K23:L86)</f>
        <v>0</v>
      </c>
      <c r="V65" s="276"/>
      <c r="W65" s="48"/>
      <c r="X65" s="11"/>
      <c r="Y65" s="11"/>
      <c r="Z65" s="12"/>
      <c r="AP65" s="11"/>
    </row>
    <row r="66" spans="1:42" ht="24.95" customHeight="1" thickBot="1">
      <c r="A66" s="53">
        <v>44</v>
      </c>
      <c r="B66" s="266"/>
      <c r="C66" s="266"/>
      <c r="D66" s="242"/>
      <c r="E66" s="267"/>
      <c r="F66" s="268"/>
      <c r="G66" s="248" t="str">
        <f t="shared" si="0"/>
        <v/>
      </c>
      <c r="H66" s="25"/>
      <c r="I66" s="25"/>
      <c r="J66" s="292"/>
      <c r="K66" s="266"/>
      <c r="L66" s="266"/>
      <c r="M66" s="242"/>
      <c r="N66" s="267"/>
      <c r="O66" s="268"/>
      <c r="P66" s="248" t="str">
        <f t="shared" si="1"/>
        <v/>
      </c>
      <c r="Q66" s="25"/>
      <c r="R66" s="269" t="s">
        <v>135</v>
      </c>
      <c r="S66" s="270"/>
      <c r="T66" s="270"/>
      <c r="U66" s="271">
        <f>SUM(P60:P86)</f>
        <v>0</v>
      </c>
      <c r="V66" s="272"/>
      <c r="W66" s="12"/>
      <c r="X66" s="12"/>
      <c r="Y66" s="12"/>
      <c r="Z66" s="12"/>
      <c r="AP66" s="11"/>
    </row>
    <row r="67" spans="1:42" ht="24.95" customHeight="1">
      <c r="A67" s="53">
        <v>45</v>
      </c>
      <c r="B67" s="266"/>
      <c r="C67" s="266"/>
      <c r="D67" s="242"/>
      <c r="E67" s="267"/>
      <c r="F67" s="268"/>
      <c r="G67" s="248" t="str">
        <f t="shared" si="0"/>
        <v/>
      </c>
      <c r="H67" s="25"/>
      <c r="I67" s="25"/>
      <c r="J67" s="292"/>
      <c r="K67" s="266"/>
      <c r="L67" s="266"/>
      <c r="M67" s="242"/>
      <c r="N67" s="267"/>
      <c r="O67" s="268"/>
      <c r="P67" s="248" t="str">
        <f t="shared" si="1"/>
        <v/>
      </c>
      <c r="Q67" s="25"/>
      <c r="W67" s="12"/>
      <c r="X67" s="12"/>
      <c r="Y67" s="12"/>
      <c r="Z67" s="12"/>
      <c r="AP67" s="11"/>
    </row>
    <row r="68" spans="1:42" ht="24.95" customHeight="1">
      <c r="A68" s="53">
        <v>46</v>
      </c>
      <c r="B68" s="266"/>
      <c r="C68" s="266"/>
      <c r="D68" s="242"/>
      <c r="E68" s="267"/>
      <c r="F68" s="268"/>
      <c r="G68" s="248" t="str">
        <f t="shared" si="0"/>
        <v/>
      </c>
      <c r="H68" s="25"/>
      <c r="I68" s="25"/>
      <c r="J68" s="292"/>
      <c r="K68" s="266"/>
      <c r="L68" s="266"/>
      <c r="M68" s="242"/>
      <c r="N68" s="267"/>
      <c r="O68" s="268"/>
      <c r="P68" s="248" t="str">
        <f t="shared" si="1"/>
        <v/>
      </c>
      <c r="Q68" s="25"/>
      <c r="W68" s="14"/>
      <c r="X68" s="14"/>
      <c r="Y68" s="14"/>
      <c r="Z68" s="12"/>
      <c r="AP68" s="11"/>
    </row>
    <row r="69" spans="1:42" ht="24.95" customHeight="1">
      <c r="A69" s="53">
        <v>47</v>
      </c>
      <c r="B69" s="266"/>
      <c r="C69" s="266"/>
      <c r="D69" s="242"/>
      <c r="E69" s="267"/>
      <c r="F69" s="268"/>
      <c r="G69" s="248" t="str">
        <f t="shared" si="0"/>
        <v/>
      </c>
      <c r="H69" s="25"/>
      <c r="I69" s="25"/>
      <c r="J69" s="292"/>
      <c r="K69" s="266"/>
      <c r="L69" s="266"/>
      <c r="M69" s="242"/>
      <c r="N69" s="267"/>
      <c r="O69" s="268"/>
      <c r="P69" s="248" t="str">
        <f t="shared" si="1"/>
        <v/>
      </c>
      <c r="Q69" s="25"/>
      <c r="W69" s="12"/>
      <c r="X69" s="12"/>
      <c r="Y69" s="12"/>
      <c r="Z69" s="12"/>
      <c r="AP69" s="11"/>
    </row>
    <row r="70" spans="1:42" ht="24.95" customHeight="1">
      <c r="A70" s="53">
        <v>48</v>
      </c>
      <c r="B70" s="266"/>
      <c r="C70" s="266"/>
      <c r="D70" s="242"/>
      <c r="E70" s="267"/>
      <c r="F70" s="268"/>
      <c r="G70" s="248" t="str">
        <f t="shared" si="0"/>
        <v/>
      </c>
      <c r="H70" s="25"/>
      <c r="I70" s="25"/>
      <c r="J70" s="292"/>
      <c r="K70" s="266"/>
      <c r="L70" s="266"/>
      <c r="M70" s="242"/>
      <c r="N70" s="267"/>
      <c r="O70" s="268"/>
      <c r="P70" s="248" t="str">
        <f t="shared" si="1"/>
        <v/>
      </c>
      <c r="Q70" s="25"/>
      <c r="W70" s="12"/>
      <c r="X70" s="12"/>
      <c r="Y70" s="12"/>
      <c r="Z70" s="12"/>
      <c r="AP70" s="11"/>
    </row>
    <row r="71" spans="1:42" ht="24.95" customHeight="1">
      <c r="A71" s="53">
        <v>49</v>
      </c>
      <c r="B71" s="266"/>
      <c r="C71" s="266"/>
      <c r="D71" s="242"/>
      <c r="E71" s="267"/>
      <c r="F71" s="268"/>
      <c r="G71" s="248" t="str">
        <f t="shared" si="0"/>
        <v/>
      </c>
      <c r="H71" s="25"/>
      <c r="I71" s="25"/>
      <c r="J71" s="292"/>
      <c r="K71" s="266"/>
      <c r="L71" s="266"/>
      <c r="M71" s="242"/>
      <c r="N71" s="267"/>
      <c r="O71" s="268"/>
      <c r="P71" s="248" t="str">
        <f t="shared" si="1"/>
        <v/>
      </c>
      <c r="Q71" s="25"/>
      <c r="W71" s="12"/>
      <c r="X71" s="12"/>
      <c r="Y71" s="12"/>
      <c r="Z71" s="12"/>
      <c r="AP71" s="11"/>
    </row>
    <row r="72" spans="1:42" ht="24.95" customHeight="1">
      <c r="A72" s="53">
        <v>50</v>
      </c>
      <c r="B72" s="266"/>
      <c r="C72" s="266"/>
      <c r="D72" s="242"/>
      <c r="E72" s="267"/>
      <c r="F72" s="268"/>
      <c r="G72" s="248" t="str">
        <f t="shared" si="0"/>
        <v/>
      </c>
      <c r="H72" s="25"/>
      <c r="I72" s="25"/>
      <c r="J72" s="292"/>
      <c r="K72" s="266"/>
      <c r="L72" s="266"/>
      <c r="M72" s="242"/>
      <c r="N72" s="267"/>
      <c r="O72" s="268"/>
      <c r="P72" s="248" t="str">
        <f t="shared" si="1"/>
        <v/>
      </c>
      <c r="Q72" s="25"/>
      <c r="R72" s="25"/>
      <c r="S72" s="25"/>
      <c r="T72" s="25"/>
      <c r="U72" s="25"/>
      <c r="V72" s="25"/>
      <c r="W72" s="14"/>
      <c r="X72" s="14"/>
      <c r="Y72" s="14"/>
      <c r="Z72" s="12"/>
      <c r="AP72" s="11"/>
    </row>
    <row r="73" spans="1:42" ht="24.95" customHeight="1">
      <c r="A73" s="53">
        <v>51</v>
      </c>
      <c r="B73" s="266"/>
      <c r="C73" s="266"/>
      <c r="D73" s="242"/>
      <c r="E73" s="267"/>
      <c r="F73" s="268"/>
      <c r="G73" s="248" t="str">
        <f t="shared" si="0"/>
        <v/>
      </c>
      <c r="H73" s="25"/>
      <c r="I73" s="25"/>
      <c r="J73" s="292"/>
      <c r="K73" s="266"/>
      <c r="L73" s="266"/>
      <c r="M73" s="242"/>
      <c r="N73" s="267"/>
      <c r="O73" s="268"/>
      <c r="P73" s="248" t="str">
        <f t="shared" si="1"/>
        <v/>
      </c>
      <c r="Q73" s="25"/>
      <c r="R73" s="25"/>
      <c r="S73" s="25"/>
      <c r="T73" s="25"/>
      <c r="U73" s="25"/>
      <c r="V73" s="25"/>
      <c r="W73" s="16"/>
      <c r="X73" s="16"/>
      <c r="Y73" s="16"/>
      <c r="Z73" s="12"/>
      <c r="AP73" s="11"/>
    </row>
    <row r="74" spans="1:42" ht="24.95" customHeight="1">
      <c r="A74" s="53">
        <v>52</v>
      </c>
      <c r="B74" s="266"/>
      <c r="C74" s="266"/>
      <c r="D74" s="242"/>
      <c r="E74" s="267"/>
      <c r="F74" s="268"/>
      <c r="G74" s="248" t="str">
        <f t="shared" si="0"/>
        <v/>
      </c>
      <c r="H74" s="25"/>
      <c r="I74" s="25"/>
      <c r="J74" s="292"/>
      <c r="K74" s="266"/>
      <c r="L74" s="266"/>
      <c r="M74" s="242"/>
      <c r="N74" s="267"/>
      <c r="O74" s="268"/>
      <c r="P74" s="248" t="str">
        <f t="shared" si="1"/>
        <v/>
      </c>
      <c r="Q74" s="25"/>
      <c r="R74" s="25"/>
      <c r="S74" s="25"/>
      <c r="T74" s="25"/>
      <c r="U74" s="25"/>
      <c r="V74" s="25"/>
      <c r="W74" s="22"/>
      <c r="X74" s="22"/>
      <c r="Y74" s="23"/>
      <c r="Z74" s="12"/>
      <c r="AP74" s="11"/>
    </row>
    <row r="75" spans="1:42" ht="24.95" customHeight="1">
      <c r="A75" s="53">
        <v>53</v>
      </c>
      <c r="B75" s="266"/>
      <c r="C75" s="266"/>
      <c r="D75" s="242"/>
      <c r="E75" s="267"/>
      <c r="F75" s="268"/>
      <c r="G75" s="248" t="str">
        <f t="shared" si="0"/>
        <v/>
      </c>
      <c r="H75" s="25"/>
      <c r="I75" s="25"/>
      <c r="J75" s="292"/>
      <c r="K75" s="266"/>
      <c r="L75" s="266"/>
      <c r="M75" s="242"/>
      <c r="N75" s="267"/>
      <c r="O75" s="268"/>
      <c r="P75" s="248" t="str">
        <f t="shared" si="1"/>
        <v/>
      </c>
      <c r="Q75" s="25"/>
      <c r="R75" s="25"/>
      <c r="S75" s="25"/>
      <c r="T75" s="25"/>
      <c r="U75" s="25"/>
      <c r="V75" s="25"/>
      <c r="W75" s="14"/>
      <c r="X75" s="14"/>
      <c r="Y75" s="14"/>
      <c r="Z75" s="12"/>
      <c r="AP75" s="11"/>
    </row>
    <row r="76" spans="1:42" ht="24.95" customHeight="1">
      <c r="A76" s="53">
        <v>54</v>
      </c>
      <c r="B76" s="266"/>
      <c r="C76" s="266"/>
      <c r="D76" s="242"/>
      <c r="E76" s="267"/>
      <c r="F76" s="268"/>
      <c r="G76" s="248" t="str">
        <f t="shared" si="0"/>
        <v/>
      </c>
      <c r="H76" s="25"/>
      <c r="I76" s="25"/>
      <c r="J76" s="292"/>
      <c r="K76" s="266"/>
      <c r="L76" s="266"/>
      <c r="M76" s="242"/>
      <c r="N76" s="267"/>
      <c r="O76" s="268"/>
      <c r="P76" s="248" t="str">
        <f t="shared" si="1"/>
        <v/>
      </c>
      <c r="Q76" s="25"/>
      <c r="R76" s="25"/>
      <c r="S76" s="25"/>
      <c r="T76" s="14"/>
      <c r="U76" s="25"/>
      <c r="V76" s="25"/>
      <c r="W76" s="14"/>
      <c r="X76" s="14"/>
      <c r="Y76" s="14"/>
      <c r="Z76" s="12"/>
      <c r="AP76" s="11"/>
    </row>
    <row r="77" spans="1:42" ht="24.95" customHeight="1">
      <c r="A77" s="53">
        <v>55</v>
      </c>
      <c r="B77" s="266"/>
      <c r="C77" s="266"/>
      <c r="D77" s="242"/>
      <c r="E77" s="267"/>
      <c r="F77" s="268"/>
      <c r="G77" s="248" t="str">
        <f t="shared" si="0"/>
        <v/>
      </c>
      <c r="H77" s="25"/>
      <c r="I77" s="25"/>
      <c r="J77" s="292"/>
      <c r="K77" s="266"/>
      <c r="L77" s="266"/>
      <c r="M77" s="242"/>
      <c r="N77" s="267"/>
      <c r="O77" s="268"/>
      <c r="P77" s="248" t="str">
        <f t="shared" si="1"/>
        <v/>
      </c>
      <c r="Q77" s="25"/>
      <c r="R77" s="25"/>
      <c r="S77" s="25"/>
      <c r="T77" s="27"/>
      <c r="U77" s="31"/>
      <c r="V77" s="25"/>
      <c r="W77" s="12"/>
      <c r="X77" s="12"/>
      <c r="Y77" s="12"/>
      <c r="Z77" s="12"/>
      <c r="AP77" s="11"/>
    </row>
    <row r="78" spans="1:42" ht="24.95" customHeight="1">
      <c r="A78" s="53">
        <v>56</v>
      </c>
      <c r="B78" s="266"/>
      <c r="C78" s="266"/>
      <c r="D78" s="242"/>
      <c r="E78" s="267"/>
      <c r="F78" s="268"/>
      <c r="G78" s="248" t="str">
        <f t="shared" si="0"/>
        <v/>
      </c>
      <c r="H78" s="25"/>
      <c r="I78" s="25"/>
      <c r="J78" s="292"/>
      <c r="K78" s="266"/>
      <c r="L78" s="266"/>
      <c r="M78" s="242"/>
      <c r="N78" s="267"/>
      <c r="O78" s="268"/>
      <c r="P78" s="248" t="str">
        <f t="shared" si="1"/>
        <v/>
      </c>
      <c r="Q78" s="25"/>
      <c r="R78" s="25"/>
      <c r="S78" s="25"/>
      <c r="T78" s="27"/>
      <c r="U78" s="31"/>
      <c r="V78" s="25"/>
      <c r="W78" s="12"/>
      <c r="X78" s="12"/>
      <c r="Y78" s="12"/>
      <c r="Z78" s="12"/>
      <c r="AP78" s="11"/>
    </row>
    <row r="79" spans="1:42" ht="24.95" customHeight="1">
      <c r="A79" s="53">
        <v>57</v>
      </c>
      <c r="B79" s="266"/>
      <c r="C79" s="266"/>
      <c r="D79" s="242"/>
      <c r="E79" s="267"/>
      <c r="F79" s="268"/>
      <c r="G79" s="248" t="str">
        <f t="shared" si="0"/>
        <v/>
      </c>
      <c r="H79" s="25"/>
      <c r="I79" s="25"/>
      <c r="J79" s="292"/>
      <c r="K79" s="266"/>
      <c r="L79" s="266"/>
      <c r="M79" s="242"/>
      <c r="N79" s="267"/>
      <c r="O79" s="268"/>
      <c r="P79" s="248" t="str">
        <f t="shared" si="1"/>
        <v/>
      </c>
      <c r="Q79" s="25"/>
      <c r="R79" s="25"/>
      <c r="S79" s="25"/>
      <c r="T79" s="32"/>
      <c r="U79" s="31"/>
      <c r="V79" s="25"/>
      <c r="W79" s="12"/>
      <c r="X79" s="12"/>
      <c r="Y79" s="12"/>
      <c r="Z79" s="12"/>
      <c r="AP79" s="11"/>
    </row>
    <row r="80" spans="1:42" ht="24.95" customHeight="1">
      <c r="A80" s="53">
        <v>58</v>
      </c>
      <c r="B80" s="266"/>
      <c r="C80" s="266"/>
      <c r="D80" s="242"/>
      <c r="E80" s="267"/>
      <c r="F80" s="268"/>
      <c r="G80" s="248" t="str">
        <f t="shared" si="0"/>
        <v/>
      </c>
      <c r="H80" s="25"/>
      <c r="I80" s="25"/>
      <c r="J80" s="292"/>
      <c r="K80" s="266"/>
      <c r="L80" s="266"/>
      <c r="M80" s="242"/>
      <c r="N80" s="267"/>
      <c r="O80" s="268"/>
      <c r="P80" s="248" t="str">
        <f t="shared" si="1"/>
        <v/>
      </c>
      <c r="Q80" s="25"/>
      <c r="R80" s="25"/>
      <c r="S80" s="25"/>
      <c r="T80" s="32"/>
      <c r="U80" s="31"/>
      <c r="V80" s="25"/>
      <c r="W80" s="12"/>
      <c r="X80" s="12"/>
      <c r="Y80" s="12"/>
      <c r="Z80" s="12"/>
      <c r="AP80" s="11"/>
    </row>
    <row r="81" spans="1:42" ht="24.95" customHeight="1">
      <c r="A81" s="53">
        <v>59</v>
      </c>
      <c r="B81" s="266"/>
      <c r="C81" s="266"/>
      <c r="D81" s="242"/>
      <c r="E81" s="267"/>
      <c r="F81" s="268"/>
      <c r="G81" s="248" t="str">
        <f t="shared" si="0"/>
        <v/>
      </c>
      <c r="H81" s="25"/>
      <c r="I81" s="25"/>
      <c r="J81" s="292"/>
      <c r="K81" s="266"/>
      <c r="L81" s="266"/>
      <c r="M81" s="242"/>
      <c r="N81" s="267"/>
      <c r="O81" s="268"/>
      <c r="P81" s="248" t="str">
        <f t="shared" si="1"/>
        <v/>
      </c>
      <c r="Q81" s="25"/>
      <c r="R81" s="25"/>
      <c r="S81" s="25"/>
      <c r="T81" s="27"/>
      <c r="U81" s="31"/>
      <c r="V81" s="25"/>
      <c r="W81" s="12"/>
      <c r="X81" s="12"/>
      <c r="Y81" s="12"/>
      <c r="Z81" s="12"/>
      <c r="AP81" s="11"/>
    </row>
    <row r="82" spans="1:42" ht="24.95" customHeight="1">
      <c r="A82" s="53">
        <v>60</v>
      </c>
      <c r="B82" s="266"/>
      <c r="C82" s="266"/>
      <c r="D82" s="242"/>
      <c r="E82" s="267"/>
      <c r="F82" s="268"/>
      <c r="G82" s="248" t="str">
        <f t="shared" si="0"/>
        <v/>
      </c>
      <c r="H82" s="25"/>
      <c r="I82" s="25"/>
      <c r="J82" s="292"/>
      <c r="K82" s="266"/>
      <c r="L82" s="266"/>
      <c r="M82" s="242"/>
      <c r="N82" s="267"/>
      <c r="O82" s="268"/>
      <c r="P82" s="248" t="str">
        <f t="shared" si="1"/>
        <v/>
      </c>
      <c r="Q82" s="25"/>
      <c r="R82" s="25"/>
      <c r="S82" s="25"/>
      <c r="T82" s="27"/>
      <c r="U82" s="31"/>
      <c r="V82" s="25"/>
      <c r="W82" s="12"/>
      <c r="X82" s="12"/>
      <c r="Y82" s="12"/>
      <c r="Z82" s="12"/>
      <c r="AP82" s="11"/>
    </row>
    <row r="83" spans="1:42" ht="24.95" customHeight="1">
      <c r="A83" s="53">
        <v>61</v>
      </c>
      <c r="B83" s="266"/>
      <c r="C83" s="266"/>
      <c r="D83" s="242"/>
      <c r="E83" s="267"/>
      <c r="F83" s="268"/>
      <c r="G83" s="248" t="str">
        <f t="shared" si="0"/>
        <v/>
      </c>
      <c r="H83" s="25"/>
      <c r="I83" s="25"/>
      <c r="J83" s="292"/>
      <c r="K83" s="266"/>
      <c r="L83" s="266"/>
      <c r="M83" s="242"/>
      <c r="N83" s="267"/>
      <c r="O83" s="268"/>
      <c r="P83" s="248" t="str">
        <f t="shared" si="1"/>
        <v/>
      </c>
      <c r="Q83" s="25"/>
      <c r="R83" s="25"/>
      <c r="S83" s="25"/>
      <c r="T83" s="27"/>
      <c r="U83" s="31"/>
      <c r="V83" s="25"/>
      <c r="W83" s="12"/>
      <c r="X83" s="12"/>
      <c r="Y83" s="12"/>
      <c r="Z83" s="12"/>
      <c r="AP83" s="11"/>
    </row>
    <row r="84" spans="1:42" ht="24.95" customHeight="1">
      <c r="A84" s="53">
        <v>62</v>
      </c>
      <c r="B84" s="266"/>
      <c r="C84" s="266"/>
      <c r="D84" s="242"/>
      <c r="E84" s="267"/>
      <c r="F84" s="268"/>
      <c r="G84" s="248" t="str">
        <f t="shared" si="0"/>
        <v/>
      </c>
      <c r="H84" s="25"/>
      <c r="I84" s="25"/>
      <c r="J84" s="292"/>
      <c r="K84" s="266"/>
      <c r="L84" s="266"/>
      <c r="M84" s="242"/>
      <c r="N84" s="267"/>
      <c r="O84" s="268"/>
      <c r="P84" s="248" t="str">
        <f t="shared" si="1"/>
        <v/>
      </c>
      <c r="Q84" s="25"/>
      <c r="R84" s="25"/>
      <c r="S84" s="25"/>
      <c r="T84" s="27"/>
      <c r="U84" s="31"/>
      <c r="V84" s="25"/>
      <c r="W84" s="12"/>
      <c r="X84" s="12"/>
      <c r="Y84" s="12"/>
      <c r="Z84" s="12"/>
      <c r="AP84" s="11"/>
    </row>
    <row r="85" spans="1:42" ht="24.95" customHeight="1">
      <c r="A85" s="53">
        <v>63</v>
      </c>
      <c r="B85" s="266"/>
      <c r="C85" s="266"/>
      <c r="D85" s="242"/>
      <c r="E85" s="267"/>
      <c r="F85" s="268"/>
      <c r="G85" s="248" t="str">
        <f t="shared" si="0"/>
        <v/>
      </c>
      <c r="H85" s="25"/>
      <c r="I85" s="25"/>
      <c r="J85" s="292"/>
      <c r="K85" s="266"/>
      <c r="L85" s="266"/>
      <c r="M85" s="242"/>
      <c r="N85" s="267"/>
      <c r="O85" s="268"/>
      <c r="P85" s="248" t="str">
        <f t="shared" si="1"/>
        <v/>
      </c>
      <c r="Q85" s="25"/>
      <c r="R85" s="25"/>
      <c r="S85" s="25"/>
      <c r="T85" s="27"/>
      <c r="U85" s="31"/>
      <c r="V85" s="25"/>
      <c r="W85" s="12"/>
      <c r="X85" s="12"/>
      <c r="Y85" s="12"/>
      <c r="Z85" s="14"/>
      <c r="AP85" s="11"/>
    </row>
    <row r="86" spans="1:42" ht="24.95" customHeight="1">
      <c r="A86" s="53">
        <v>64</v>
      </c>
      <c r="B86" s="266"/>
      <c r="C86" s="266"/>
      <c r="D86" s="242"/>
      <c r="E86" s="267"/>
      <c r="F86" s="268"/>
      <c r="G86" s="248" t="str">
        <f t="shared" si="0"/>
        <v/>
      </c>
      <c r="H86" s="25"/>
      <c r="I86" s="25"/>
      <c r="J86" s="293"/>
      <c r="K86" s="266"/>
      <c r="L86" s="266"/>
      <c r="M86" s="242"/>
      <c r="N86" s="267"/>
      <c r="O86" s="268"/>
      <c r="P86" s="248" t="str">
        <f t="shared" si="1"/>
        <v/>
      </c>
      <c r="Q86" s="25"/>
      <c r="R86" s="25"/>
      <c r="S86" s="25"/>
      <c r="T86" s="27"/>
      <c r="U86" s="31"/>
      <c r="V86" s="25"/>
      <c r="W86" s="12"/>
      <c r="X86" s="12"/>
      <c r="Y86" s="12"/>
      <c r="Z86" s="14"/>
      <c r="AP86" s="11"/>
    </row>
    <row r="87" spans="10:26" s="11" customFormat="1" ht="15" customHeight="1">
      <c r="J87" s="14"/>
      <c r="T87" s="16"/>
      <c r="U87" s="15"/>
      <c r="V87" s="12"/>
      <c r="W87" s="12"/>
      <c r="X87" s="12"/>
      <c r="Y87" s="12"/>
      <c r="Z87" s="12"/>
    </row>
    <row r="88" spans="10:26" s="11" customFormat="1" ht="15" customHeight="1">
      <c r="J88" s="14"/>
      <c r="T88" s="14"/>
      <c r="U88" s="15"/>
      <c r="V88" s="12"/>
      <c r="W88" s="12"/>
      <c r="X88" s="12"/>
      <c r="Y88" s="12"/>
      <c r="Z88" s="12"/>
    </row>
    <row r="89" spans="10:26" s="11" customFormat="1" ht="15" customHeight="1">
      <c r="J89" s="14"/>
      <c r="T89" s="14"/>
      <c r="U89" s="15"/>
      <c r="V89" s="12"/>
      <c r="W89" s="12"/>
      <c r="X89" s="12"/>
      <c r="Y89" s="12"/>
      <c r="Z89" s="12"/>
    </row>
    <row r="90" spans="21:26" s="11" customFormat="1" ht="15" customHeight="1">
      <c r="U90" s="15"/>
      <c r="V90" s="12"/>
      <c r="W90" s="12"/>
      <c r="X90" s="12"/>
      <c r="Y90" s="12"/>
      <c r="Z90" s="12"/>
    </row>
    <row r="91" spans="21:26" s="11" customFormat="1" ht="15" customHeight="1">
      <c r="U91" s="15"/>
      <c r="V91" s="12"/>
      <c r="W91" s="12"/>
      <c r="X91" s="12"/>
      <c r="Y91" s="12"/>
      <c r="Z91" s="17"/>
    </row>
    <row r="92" spans="21:26" s="11" customFormat="1" ht="15" customHeight="1">
      <c r="U92" s="15"/>
      <c r="V92" s="12"/>
      <c r="W92" s="12"/>
      <c r="X92" s="12"/>
      <c r="Y92" s="12"/>
      <c r="Z92" s="12"/>
    </row>
    <row r="93" s="11" customFormat="1" ht="15" customHeight="1"/>
    <row r="94" s="11" customFormat="1" ht="15" customHeight="1"/>
    <row r="95" s="11" customFormat="1" ht="15" customHeight="1"/>
    <row r="96" s="11" customFormat="1" ht="15" customHeight="1"/>
    <row r="97" s="11" customFormat="1" ht="15" customHeight="1"/>
    <row r="98" s="11" customFormat="1" ht="15" customHeight="1"/>
    <row r="99" s="11" customFormat="1" ht="15" customHeight="1"/>
    <row r="100" s="11" customFormat="1" ht="15" customHeight="1"/>
    <row r="101" s="11" customFormat="1" ht="15" customHeight="1"/>
    <row r="102" s="11" customFormat="1" ht="15" customHeight="1"/>
    <row r="103" s="11" customFormat="1" ht="15" customHeight="1"/>
    <row r="104" s="11" customFormat="1" ht="15" customHeight="1"/>
    <row r="105" s="11" customFormat="1" ht="15" customHeight="1"/>
    <row r="106" s="11" customFormat="1" ht="15" customHeight="1"/>
    <row r="107" s="11" customFormat="1" ht="15" customHeight="1"/>
    <row r="108" s="11" customFormat="1" ht="15" customHeight="1"/>
    <row r="109" s="11" customFormat="1" ht="15" customHeight="1"/>
    <row r="110" s="11" customFormat="1" ht="15" customHeight="1"/>
    <row r="111" s="11" customFormat="1" ht="15" customHeight="1"/>
    <row r="112" s="11" customFormat="1" ht="15" customHeight="1"/>
    <row r="113" s="11" customFormat="1" ht="15" customHeight="1"/>
    <row r="114" s="11" customFormat="1" ht="15" customHeight="1"/>
    <row r="115" s="11" customFormat="1" ht="15" customHeight="1"/>
    <row r="116" s="11" customFormat="1" ht="15" customHeight="1"/>
    <row r="117" s="11" customFormat="1" ht="15" customHeight="1"/>
    <row r="118" s="11" customFormat="1" ht="15" customHeight="1"/>
    <row r="119" s="11" customFormat="1" ht="15" customHeight="1"/>
    <row r="120" s="11" customFormat="1" ht="15" customHeight="1"/>
    <row r="121" s="11" customFormat="1" ht="15" customHeight="1"/>
    <row r="122" s="11" customFormat="1" ht="15" customHeight="1"/>
    <row r="123" s="11" customFormat="1" ht="15" customHeight="1"/>
    <row r="124" s="11" customFormat="1" ht="15" customHeight="1"/>
    <row r="125" s="11" customFormat="1" ht="15" customHeight="1"/>
    <row r="126" s="11" customFormat="1" ht="15" customHeight="1"/>
    <row r="127" s="11" customFormat="1" ht="15" customHeight="1"/>
    <row r="128" s="11" customFormat="1" ht="15" customHeight="1"/>
    <row r="129" s="11" customFormat="1" ht="15" customHeight="1"/>
    <row r="130" s="11" customFormat="1" ht="15" customHeight="1"/>
    <row r="131" s="11" customFormat="1" ht="15" customHeight="1"/>
    <row r="132" s="11" customFormat="1" ht="15" customHeight="1"/>
    <row r="133" s="11" customFormat="1" ht="15" customHeight="1"/>
    <row r="134" s="11" customFormat="1" ht="15" customHeight="1"/>
    <row r="135" s="11" customFormat="1" ht="15" customHeight="1"/>
    <row r="136" s="11" customFormat="1" ht="15" customHeight="1"/>
    <row r="137" s="11" customFormat="1" ht="15" customHeight="1"/>
    <row r="138" s="11" customFormat="1" ht="15" customHeight="1"/>
    <row r="139" s="11" customFormat="1" ht="15" customHeight="1"/>
    <row r="140" s="11" customFormat="1" ht="15" customHeight="1"/>
    <row r="141" s="11" customFormat="1" ht="15" customHeight="1"/>
    <row r="142" s="11" customFormat="1" ht="15" customHeight="1"/>
    <row r="143" s="11" customFormat="1" ht="15" customHeight="1"/>
    <row r="144" s="11" customFormat="1" ht="15" customHeight="1"/>
    <row r="145" s="11" customFormat="1" ht="15" customHeight="1"/>
    <row r="146" s="11" customFormat="1" ht="15" customHeight="1"/>
    <row r="147" s="11" customFormat="1" ht="15" customHeight="1"/>
    <row r="148" s="11" customFormat="1" ht="15" customHeight="1"/>
    <row r="149" s="11" customFormat="1" ht="15" customHeight="1"/>
    <row r="150" s="11" customFormat="1" ht="15" customHeight="1"/>
    <row r="151" s="11" customFormat="1" ht="15" customHeight="1"/>
    <row r="152" s="11" customFormat="1" ht="15" customHeight="1"/>
    <row r="153" s="11" customFormat="1" ht="15" customHeight="1"/>
    <row r="154" s="11" customFormat="1" ht="15" customHeight="1"/>
    <row r="155" s="11" customFormat="1" ht="15" customHeight="1"/>
    <row r="156" s="11" customFormat="1" ht="15" customHeight="1"/>
    <row r="157" s="11" customFormat="1" ht="15" customHeight="1"/>
    <row r="158" s="11" customFormat="1" ht="15" customHeight="1"/>
    <row r="159" s="11" customFormat="1" ht="15" customHeight="1"/>
    <row r="160" s="11" customFormat="1" ht="15" customHeight="1"/>
    <row r="161" s="11" customFormat="1" ht="15" customHeight="1"/>
    <row r="162" s="11" customFormat="1" ht="15" customHeight="1"/>
    <row r="163" s="11" customFormat="1" ht="15" customHeight="1"/>
    <row r="164" s="11" customFormat="1" ht="15" customHeight="1"/>
    <row r="165" s="11" customFormat="1" ht="15" customHeight="1"/>
    <row r="166" s="11" customFormat="1" ht="15" customHeight="1"/>
    <row r="167" s="11" customFormat="1" ht="15" customHeight="1"/>
    <row r="168" s="11" customFormat="1" ht="15" customHeight="1"/>
    <row r="169" s="11" customFormat="1" ht="15" customHeight="1"/>
    <row r="170" s="11" customFormat="1" ht="15" customHeight="1"/>
    <row r="171" s="11" customFormat="1" ht="15" customHeight="1"/>
    <row r="172" s="11" customFormat="1" ht="15" customHeight="1"/>
    <row r="173" s="11" customFormat="1" ht="15" customHeight="1"/>
    <row r="174" s="11" customFormat="1" ht="15" customHeight="1"/>
    <row r="175" s="11" customFormat="1" ht="15" customHeight="1"/>
    <row r="176" s="11" customFormat="1" ht="15" customHeight="1"/>
    <row r="177" s="11" customFormat="1" ht="15" customHeight="1"/>
    <row r="178" s="11" customFormat="1" ht="15" customHeight="1"/>
    <row r="179" s="11" customFormat="1" ht="15" customHeight="1"/>
    <row r="180" s="11" customFormat="1" ht="15" customHeight="1"/>
    <row r="181" s="11" customFormat="1" ht="15" customHeight="1"/>
    <row r="182" s="11" customFormat="1" ht="15" customHeight="1"/>
    <row r="183" s="11" customFormat="1" ht="15" customHeight="1"/>
    <row r="184" s="11" customFormat="1" ht="15" customHeight="1"/>
    <row r="185" s="11" customFormat="1" ht="15" customHeight="1"/>
    <row r="186" s="11" customFormat="1" ht="15" customHeight="1"/>
    <row r="187" s="11" customFormat="1" ht="15" customHeight="1"/>
    <row r="188" s="11" customFormat="1" ht="15" customHeight="1"/>
    <row r="189" s="11" customFormat="1" ht="15" customHeight="1"/>
    <row r="190" s="11" customFormat="1" ht="15" customHeight="1"/>
    <row r="191" s="11" customFormat="1" ht="15" customHeight="1"/>
    <row r="192" s="11" customFormat="1" ht="15" customHeight="1"/>
    <row r="193" s="11" customFormat="1" ht="15" customHeight="1"/>
    <row r="194" s="11" customFormat="1" ht="15" customHeight="1"/>
    <row r="195" s="11" customFormat="1" ht="15" customHeight="1"/>
    <row r="196" s="11" customFormat="1" ht="15" customHeight="1"/>
    <row r="197" s="11" customFormat="1" ht="15" customHeight="1"/>
    <row r="198" s="11" customFormat="1" ht="15" customHeight="1"/>
    <row r="199" s="11" customFormat="1" ht="15" customHeight="1"/>
    <row r="200" s="11" customFormat="1" ht="15" customHeight="1"/>
    <row r="201" s="11" customFormat="1" ht="15" customHeight="1"/>
    <row r="202" s="11" customFormat="1" ht="15" customHeight="1"/>
    <row r="203" s="11" customFormat="1" ht="15" customHeight="1"/>
    <row r="204" s="11" customFormat="1" ht="15" customHeight="1"/>
    <row r="205" s="11" customFormat="1" ht="15" customHeight="1"/>
    <row r="206" s="11" customFormat="1" ht="15" customHeight="1"/>
    <row r="207" s="11" customFormat="1" ht="15" customHeight="1"/>
    <row r="208" s="11" customFormat="1" ht="15" customHeight="1"/>
    <row r="209" s="11" customFormat="1" ht="15" customHeight="1"/>
    <row r="210" s="11" customFormat="1" ht="15" customHeight="1"/>
    <row r="211" s="11" customFormat="1" ht="15" customHeight="1"/>
    <row r="212" s="11" customFormat="1" ht="15" customHeight="1"/>
    <row r="213" s="11" customFormat="1" ht="15" customHeight="1"/>
    <row r="214" s="11" customFormat="1" ht="15" customHeight="1"/>
    <row r="215" s="11" customFormat="1" ht="15" customHeight="1"/>
    <row r="216" s="11" customFormat="1" ht="15" customHeight="1"/>
    <row r="217" s="11" customFormat="1" ht="15" customHeight="1"/>
    <row r="218" s="11" customFormat="1" ht="15" customHeight="1"/>
    <row r="219" s="11" customFormat="1" ht="15" customHeight="1"/>
    <row r="220" s="11" customFormat="1" ht="15" customHeight="1"/>
    <row r="221" s="11" customFormat="1" ht="15" customHeight="1"/>
    <row r="222" s="11" customFormat="1" ht="15" customHeight="1"/>
    <row r="223" s="11" customFormat="1" ht="15" customHeight="1"/>
    <row r="224" s="11" customFormat="1" ht="15" customHeight="1"/>
    <row r="225" s="11" customFormat="1" ht="15" customHeight="1"/>
    <row r="226" s="11" customFormat="1" ht="15" customHeight="1"/>
    <row r="227" s="11" customFormat="1" ht="15" customHeight="1"/>
    <row r="228" s="11" customFormat="1" ht="15" customHeight="1"/>
    <row r="229" s="11" customFormat="1" ht="15" customHeight="1"/>
    <row r="230" s="11" customFormat="1" ht="15" customHeight="1"/>
    <row r="231" s="11" customFormat="1" ht="15" customHeight="1"/>
    <row r="232" s="11" customFormat="1" ht="15" customHeight="1"/>
    <row r="233" s="11" customFormat="1" ht="15" customHeight="1"/>
    <row r="234" s="11" customFormat="1" ht="15" customHeight="1"/>
    <row r="235" s="11" customFormat="1" ht="15" customHeight="1"/>
    <row r="236" s="11" customFormat="1" ht="15" customHeight="1"/>
    <row r="237" s="11" customFormat="1" ht="15" customHeight="1"/>
    <row r="238" s="11" customFormat="1" ht="15" customHeight="1"/>
    <row r="239" s="11" customFormat="1" ht="15" customHeight="1"/>
    <row r="240" s="11" customFormat="1" ht="15" customHeight="1"/>
    <row r="241" s="11" customFormat="1" ht="15" customHeight="1"/>
    <row r="242" s="11" customFormat="1" ht="15" customHeight="1"/>
    <row r="243" s="11" customFormat="1" ht="15" customHeight="1"/>
    <row r="244" s="11" customFormat="1" ht="15" customHeight="1"/>
    <row r="245" s="11" customFormat="1" ht="15" customHeight="1"/>
    <row r="246" s="11" customFormat="1" ht="15" customHeight="1"/>
    <row r="247" s="11" customFormat="1" ht="15" customHeight="1"/>
    <row r="248" s="11" customFormat="1" ht="15" customHeight="1"/>
    <row r="249" s="11" customFormat="1" ht="15" customHeight="1"/>
    <row r="250" s="11" customFormat="1" ht="15" customHeight="1"/>
    <row r="251" s="11" customFormat="1" ht="15" customHeight="1"/>
    <row r="252" s="11" customFormat="1" ht="15" customHeight="1"/>
    <row r="253" s="11" customFormat="1" ht="15" customHeight="1"/>
    <row r="254" s="11" customFormat="1" ht="15" customHeight="1"/>
    <row r="255" s="11" customFormat="1" ht="15" customHeight="1"/>
    <row r="256" s="11" customFormat="1" ht="15" customHeight="1"/>
    <row r="257" s="11" customFormat="1" ht="15" customHeight="1"/>
    <row r="258" s="11" customFormat="1" ht="15" customHeight="1"/>
    <row r="259" s="11" customFormat="1" ht="15" customHeight="1"/>
    <row r="260" s="11" customFormat="1" ht="15" customHeight="1"/>
    <row r="261" s="11" customFormat="1" ht="15" customHeight="1"/>
    <row r="262" s="11" customFormat="1" ht="15" customHeight="1"/>
    <row r="263" s="11" customFormat="1" ht="15" customHeight="1"/>
    <row r="264" s="11" customFormat="1" ht="15" customHeight="1"/>
    <row r="265" s="11" customFormat="1" ht="15" customHeight="1"/>
    <row r="266" s="11" customFormat="1" ht="15" customHeight="1"/>
    <row r="267" s="11" customFormat="1" ht="15" customHeight="1"/>
    <row r="268" s="11" customFormat="1" ht="15" customHeight="1"/>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11" customFormat="1" ht="15"/>
    <row r="342" spans="8:42" ht="15">
      <c r="H342" s="11"/>
      <c r="I342" s="11"/>
      <c r="AP342" s="11"/>
    </row>
    <row r="343" spans="8:42" ht="15">
      <c r="H343" s="11"/>
      <c r="I343" s="11"/>
      <c r="AP343" s="11"/>
    </row>
    <row r="344" spans="8:42" ht="15">
      <c r="H344" s="11"/>
      <c r="I344" s="11"/>
      <c r="AP344" s="11"/>
    </row>
    <row r="345" spans="8:42" ht="15">
      <c r="H345" s="11"/>
      <c r="I345" s="11"/>
      <c r="AP345" s="11"/>
    </row>
    <row r="346" spans="8:9" ht="15">
      <c r="H346" s="11"/>
      <c r="I346" s="11"/>
    </row>
    <row r="347" spans="8:9" ht="15">
      <c r="H347" s="11"/>
      <c r="I347" s="11"/>
    </row>
  </sheetData>
  <mergeCells count="314">
    <mergeCell ref="C5:E5"/>
    <mergeCell ref="F5:N5"/>
    <mergeCell ref="C6:E6"/>
    <mergeCell ref="F6:N6"/>
    <mergeCell ref="C7:E7"/>
    <mergeCell ref="F7:N7"/>
    <mergeCell ref="C1:V1"/>
    <mergeCell ref="C2:E2"/>
    <mergeCell ref="F2:N2"/>
    <mergeCell ref="C3:E3"/>
    <mergeCell ref="F3:N3"/>
    <mergeCell ref="C4:E4"/>
    <mergeCell ref="F4:N4"/>
    <mergeCell ref="A13:B14"/>
    <mergeCell ref="C13:F14"/>
    <mergeCell ref="H13:I14"/>
    <mergeCell ref="J13:M14"/>
    <mergeCell ref="A15:B15"/>
    <mergeCell ref="C15:F15"/>
    <mergeCell ref="H15:I15"/>
    <mergeCell ref="J15:M15"/>
    <mergeCell ref="C8:E8"/>
    <mergeCell ref="F8:N10"/>
    <mergeCell ref="A12:B12"/>
    <mergeCell ref="C12:F12"/>
    <mergeCell ref="H12:I12"/>
    <mergeCell ref="J12:M12"/>
    <mergeCell ref="A20:B20"/>
    <mergeCell ref="C20:F20"/>
    <mergeCell ref="H20:I20"/>
    <mergeCell ref="J20:M20"/>
    <mergeCell ref="B22:C22"/>
    <mergeCell ref="E22:F22"/>
    <mergeCell ref="K22:L22"/>
    <mergeCell ref="A16:B19"/>
    <mergeCell ref="C16:F17"/>
    <mergeCell ref="H16:I19"/>
    <mergeCell ref="J16:M17"/>
    <mergeCell ref="C18:D18"/>
    <mergeCell ref="J18:K18"/>
    <mergeCell ref="C19:D19"/>
    <mergeCell ref="J19:K19"/>
    <mergeCell ref="B25:C25"/>
    <mergeCell ref="E25:F25"/>
    <mergeCell ref="K25:L25"/>
    <mergeCell ref="N25:O25"/>
    <mergeCell ref="B26:C26"/>
    <mergeCell ref="E26:F26"/>
    <mergeCell ref="K26:L26"/>
    <mergeCell ref="N26:O26"/>
    <mergeCell ref="N22:O22"/>
    <mergeCell ref="B23:C23"/>
    <mergeCell ref="E23:F23"/>
    <mergeCell ref="K23:L23"/>
    <mergeCell ref="N23:O23"/>
    <mergeCell ref="B24:C24"/>
    <mergeCell ref="E24:F24"/>
    <mergeCell ref="K24:L24"/>
    <mergeCell ref="N24:O24"/>
    <mergeCell ref="B29:C29"/>
    <mergeCell ref="E29:F29"/>
    <mergeCell ref="K29:L29"/>
    <mergeCell ref="N29:O29"/>
    <mergeCell ref="B30:C30"/>
    <mergeCell ref="E30:F30"/>
    <mergeCell ref="K30:L30"/>
    <mergeCell ref="N30:O30"/>
    <mergeCell ref="B27:C27"/>
    <mergeCell ref="E27:F27"/>
    <mergeCell ref="K27:L27"/>
    <mergeCell ref="N27:O27"/>
    <mergeCell ref="B28:C28"/>
    <mergeCell ref="E28:F28"/>
    <mergeCell ref="K28:L28"/>
    <mergeCell ref="N28:O28"/>
    <mergeCell ref="B33:C33"/>
    <mergeCell ref="E33:F33"/>
    <mergeCell ref="K33:L33"/>
    <mergeCell ref="N33:O33"/>
    <mergeCell ref="B34:C34"/>
    <mergeCell ref="E34:F34"/>
    <mergeCell ref="K34:L34"/>
    <mergeCell ref="N34:O34"/>
    <mergeCell ref="B31:C31"/>
    <mergeCell ref="E31:F31"/>
    <mergeCell ref="K31:L31"/>
    <mergeCell ref="N31:O31"/>
    <mergeCell ref="B32:C32"/>
    <mergeCell ref="E32:F32"/>
    <mergeCell ref="K32:L32"/>
    <mergeCell ref="N32:O32"/>
    <mergeCell ref="B37:C37"/>
    <mergeCell ref="E37:F37"/>
    <mergeCell ref="K37:L37"/>
    <mergeCell ref="N37:O37"/>
    <mergeCell ref="B38:C38"/>
    <mergeCell ref="E38:F38"/>
    <mergeCell ref="K38:L38"/>
    <mergeCell ref="N38:O38"/>
    <mergeCell ref="B35:C35"/>
    <mergeCell ref="E35:F35"/>
    <mergeCell ref="K35:L35"/>
    <mergeCell ref="N35:O35"/>
    <mergeCell ref="B36:C36"/>
    <mergeCell ref="E36:F36"/>
    <mergeCell ref="K36:L36"/>
    <mergeCell ref="N36:O36"/>
    <mergeCell ref="B41:C41"/>
    <mergeCell ref="E41:F41"/>
    <mergeCell ref="K41:L41"/>
    <mergeCell ref="N41:O41"/>
    <mergeCell ref="B42:C42"/>
    <mergeCell ref="E42:F42"/>
    <mergeCell ref="K42:L42"/>
    <mergeCell ref="N42:O42"/>
    <mergeCell ref="B39:C39"/>
    <mergeCell ref="E39:F39"/>
    <mergeCell ref="K39:L39"/>
    <mergeCell ref="N39:O39"/>
    <mergeCell ref="B40:C40"/>
    <mergeCell ref="E40:F40"/>
    <mergeCell ref="K40:L40"/>
    <mergeCell ref="N40:O40"/>
    <mergeCell ref="B45:C45"/>
    <mergeCell ref="E45:F45"/>
    <mergeCell ref="K45:L45"/>
    <mergeCell ref="N45:O45"/>
    <mergeCell ref="B46:C46"/>
    <mergeCell ref="E46:F46"/>
    <mergeCell ref="K46:L46"/>
    <mergeCell ref="N46:O46"/>
    <mergeCell ref="B43:C43"/>
    <mergeCell ref="E43:F43"/>
    <mergeCell ref="K43:L43"/>
    <mergeCell ref="N43:O43"/>
    <mergeCell ref="B44:C44"/>
    <mergeCell ref="E44:F44"/>
    <mergeCell ref="K44:L44"/>
    <mergeCell ref="N44:O44"/>
    <mergeCell ref="B49:C49"/>
    <mergeCell ref="E49:F49"/>
    <mergeCell ref="K49:L49"/>
    <mergeCell ref="N49:O49"/>
    <mergeCell ref="B50:C50"/>
    <mergeCell ref="E50:F50"/>
    <mergeCell ref="K50:L50"/>
    <mergeCell ref="N50:O50"/>
    <mergeCell ref="B47:C47"/>
    <mergeCell ref="E47:F47"/>
    <mergeCell ref="K47:L47"/>
    <mergeCell ref="N47:O47"/>
    <mergeCell ref="B48:C48"/>
    <mergeCell ref="E48:F48"/>
    <mergeCell ref="K48:L48"/>
    <mergeCell ref="N48:O48"/>
    <mergeCell ref="B53:C53"/>
    <mergeCell ref="E53:F53"/>
    <mergeCell ref="K53:L53"/>
    <mergeCell ref="N53:O53"/>
    <mergeCell ref="B54:C54"/>
    <mergeCell ref="E54:F54"/>
    <mergeCell ref="K54:L54"/>
    <mergeCell ref="N54:O54"/>
    <mergeCell ref="B51:C51"/>
    <mergeCell ref="E51:F51"/>
    <mergeCell ref="K51:L51"/>
    <mergeCell ref="N51:O51"/>
    <mergeCell ref="B52:C52"/>
    <mergeCell ref="E52:F52"/>
    <mergeCell ref="K52:L52"/>
    <mergeCell ref="N52:O52"/>
    <mergeCell ref="B57:C57"/>
    <mergeCell ref="E57:F57"/>
    <mergeCell ref="K57:L57"/>
    <mergeCell ref="N57:O57"/>
    <mergeCell ref="B58:C58"/>
    <mergeCell ref="E58:F58"/>
    <mergeCell ref="K58:L58"/>
    <mergeCell ref="N58:O58"/>
    <mergeCell ref="B55:C55"/>
    <mergeCell ref="E55:F55"/>
    <mergeCell ref="K55:L55"/>
    <mergeCell ref="N55:O55"/>
    <mergeCell ref="B56:C56"/>
    <mergeCell ref="E56:F56"/>
    <mergeCell ref="K56:L56"/>
    <mergeCell ref="N56:O56"/>
    <mergeCell ref="R60:T60"/>
    <mergeCell ref="U60:V60"/>
    <mergeCell ref="B61:C61"/>
    <mergeCell ref="E61:F61"/>
    <mergeCell ref="K61:L61"/>
    <mergeCell ref="N61:O61"/>
    <mergeCell ref="R61:T61"/>
    <mergeCell ref="U61:V61"/>
    <mergeCell ref="B59:C59"/>
    <mergeCell ref="E59:F59"/>
    <mergeCell ref="K59:L59"/>
    <mergeCell ref="N59:O59"/>
    <mergeCell ref="B60:C60"/>
    <mergeCell ref="E60:F60"/>
    <mergeCell ref="J60:J86"/>
    <mergeCell ref="K60:L60"/>
    <mergeCell ref="N60:O60"/>
    <mergeCell ref="B62:C62"/>
    <mergeCell ref="U63:V63"/>
    <mergeCell ref="B64:C64"/>
    <mergeCell ref="E64:F64"/>
    <mergeCell ref="K64:L64"/>
    <mergeCell ref="N64:O64"/>
    <mergeCell ref="R64:T64"/>
    <mergeCell ref="U64:V64"/>
    <mergeCell ref="E62:F62"/>
    <mergeCell ref="K62:L62"/>
    <mergeCell ref="N62:O62"/>
    <mergeCell ref="R62:T62"/>
    <mergeCell ref="U62:V62"/>
    <mergeCell ref="B63:C63"/>
    <mergeCell ref="E63:F63"/>
    <mergeCell ref="K63:L63"/>
    <mergeCell ref="N63:O63"/>
    <mergeCell ref="R63:T63"/>
    <mergeCell ref="B66:C66"/>
    <mergeCell ref="E66:F66"/>
    <mergeCell ref="K66:L66"/>
    <mergeCell ref="N66:O66"/>
    <mergeCell ref="R66:T66"/>
    <mergeCell ref="U66:V66"/>
    <mergeCell ref="B65:C65"/>
    <mergeCell ref="E65:F65"/>
    <mergeCell ref="K65:L65"/>
    <mergeCell ref="N65:O65"/>
    <mergeCell ref="R65:T65"/>
    <mergeCell ref="U65:V65"/>
    <mergeCell ref="B69:C69"/>
    <mergeCell ref="E69:F69"/>
    <mergeCell ref="K69:L69"/>
    <mergeCell ref="N69:O69"/>
    <mergeCell ref="B70:C70"/>
    <mergeCell ref="E70:F70"/>
    <mergeCell ref="K70:L70"/>
    <mergeCell ref="N70:O70"/>
    <mergeCell ref="B67:C67"/>
    <mergeCell ref="E67:F67"/>
    <mergeCell ref="K67:L67"/>
    <mergeCell ref="N67:O67"/>
    <mergeCell ref="B68:C68"/>
    <mergeCell ref="E68:F68"/>
    <mergeCell ref="K68:L68"/>
    <mergeCell ref="N68:O68"/>
    <mergeCell ref="B73:C73"/>
    <mergeCell ref="E73:F73"/>
    <mergeCell ref="K73:L73"/>
    <mergeCell ref="N73:O73"/>
    <mergeCell ref="B74:C74"/>
    <mergeCell ref="E74:F74"/>
    <mergeCell ref="K74:L74"/>
    <mergeCell ref="N74:O74"/>
    <mergeCell ref="B71:C71"/>
    <mergeCell ref="E71:F71"/>
    <mergeCell ref="K71:L71"/>
    <mergeCell ref="N71:O71"/>
    <mergeCell ref="B72:C72"/>
    <mergeCell ref="E72:F72"/>
    <mergeCell ref="K72:L72"/>
    <mergeCell ref="N72:O72"/>
    <mergeCell ref="B77:C77"/>
    <mergeCell ref="E77:F77"/>
    <mergeCell ref="K77:L77"/>
    <mergeCell ref="N77:O77"/>
    <mergeCell ref="B78:C78"/>
    <mergeCell ref="E78:F78"/>
    <mergeCell ref="K78:L78"/>
    <mergeCell ref="N78:O78"/>
    <mergeCell ref="B75:C75"/>
    <mergeCell ref="E75:F75"/>
    <mergeCell ref="K75:L75"/>
    <mergeCell ref="N75:O75"/>
    <mergeCell ref="B76:C76"/>
    <mergeCell ref="E76:F76"/>
    <mergeCell ref="K76:L76"/>
    <mergeCell ref="N76:O76"/>
    <mergeCell ref="B81:C81"/>
    <mergeCell ref="E81:F81"/>
    <mergeCell ref="K81:L81"/>
    <mergeCell ref="N81:O81"/>
    <mergeCell ref="B82:C82"/>
    <mergeCell ref="E82:F82"/>
    <mergeCell ref="K82:L82"/>
    <mergeCell ref="N82:O82"/>
    <mergeCell ref="B79:C79"/>
    <mergeCell ref="E79:F79"/>
    <mergeCell ref="K79:L79"/>
    <mergeCell ref="N79:O79"/>
    <mergeCell ref="B80:C80"/>
    <mergeCell ref="E80:F80"/>
    <mergeCell ref="K80:L80"/>
    <mergeCell ref="N80:O80"/>
    <mergeCell ref="B85:C85"/>
    <mergeCell ref="E85:F85"/>
    <mergeCell ref="K85:L85"/>
    <mergeCell ref="N85:O85"/>
    <mergeCell ref="B86:C86"/>
    <mergeCell ref="E86:F86"/>
    <mergeCell ref="K86:L86"/>
    <mergeCell ref="N86:O86"/>
    <mergeCell ref="B83:C83"/>
    <mergeCell ref="E83:F83"/>
    <mergeCell ref="K83:L83"/>
    <mergeCell ref="N83:O83"/>
    <mergeCell ref="B84:C84"/>
    <mergeCell ref="E84:F84"/>
    <mergeCell ref="K84:L84"/>
    <mergeCell ref="N84:O84"/>
  </mergeCells>
  <conditionalFormatting sqref="J13:M20">
    <cfRule type="cellIs" priority="2" dxfId="0" operator="equal">
      <formula>0</formula>
    </cfRule>
  </conditionalFormatting>
  <conditionalFormatting sqref="C7:N7">
    <cfRule type="expression" priority="3" dxfId="60">
      <formula>$F$4=#REF!</formula>
    </cfRule>
  </conditionalFormatting>
  <conditionalFormatting sqref="C8:E8">
    <cfRule type="expression" priority="1" dxfId="60">
      <formula>$F$4=#REF!</formula>
    </cfRule>
  </conditionalFormatting>
  <dataValidations count="4">
    <dataValidation type="list" allowBlank="1" showInputMessage="1" showErrorMessage="1" sqref="F4:N4">
      <formula1>$AR$2:$AR$8</formula1>
    </dataValidation>
    <dataValidation type="list" allowBlank="1" showInputMessage="1" showErrorMessage="1" sqref="F6:N6">
      <formula1>$AP$11:$AP$13</formula1>
    </dataValidation>
    <dataValidation type="list" allowBlank="1" showInputMessage="1" showErrorMessage="1" sqref="E23:E86 N23:N86">
      <formula1>$AP$4:$AP$5</formula1>
    </dataValidation>
    <dataValidation type="list" allowBlank="1" showInputMessage="1" showErrorMessage="1" sqref="M23:M86 D23:D86">
      <formula1>$R$24:$R$55</formula1>
    </dataValidation>
  </dataValidations>
  <printOptions/>
  <pageMargins left="0.7" right="0.7" top="0.75" bottom="0.75" header="0.3" footer="0.3"/>
  <pageSetup horizontalDpi="1200" verticalDpi="1200" orientation="portrait" scale="35" r:id="rId2"/>
  <colBreaks count="1" manualBreakCount="1">
    <brk id="23"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BC385-AC22-4301-8801-CA6A964EC27E}">
  <sheetPr>
    <tabColor theme="1" tint="0.15000000596046448"/>
  </sheetPr>
  <dimension ref="A1:AW347"/>
  <sheetViews>
    <sheetView showGridLines="0" workbookViewId="0" topLeftCell="A1">
      <selection activeCell="A2" sqref="A2"/>
    </sheetView>
  </sheetViews>
  <sheetFormatPr defaultColWidth="9.140625" defaultRowHeight="15"/>
  <cols>
    <col min="1" max="14" width="9.140625" style="182" customWidth="1"/>
    <col min="15" max="15" width="10.7109375" style="182" bestFit="1" customWidth="1"/>
    <col min="16" max="16" width="16.57421875" style="182" bestFit="1" customWidth="1"/>
    <col min="17" max="17" width="6.421875" style="182" customWidth="1"/>
    <col min="18" max="18" width="10.140625" style="182" bestFit="1" customWidth="1"/>
    <col min="19" max="26" width="9.140625" style="182" customWidth="1"/>
    <col min="27" max="41" width="9.140625" style="11" customWidth="1"/>
    <col min="42" max="42" width="10.7109375" style="182" bestFit="1" customWidth="1"/>
    <col min="43" max="43" width="9.140625" style="11" customWidth="1"/>
    <col min="44" max="44" width="34.421875" style="11" bestFit="1" customWidth="1"/>
    <col min="45" max="45" width="26.7109375" style="11" bestFit="1" customWidth="1"/>
    <col min="46" max="46" width="9.140625" style="11" customWidth="1"/>
    <col min="47" max="47" width="21.00390625" style="11" bestFit="1" customWidth="1"/>
    <col min="48" max="60" width="9.140625" style="11" customWidth="1"/>
    <col min="61" max="16384" width="9.140625" style="182" customWidth="1"/>
  </cols>
  <sheetData>
    <row r="1" spans="1:44" ht="24" thickBot="1">
      <c r="A1" s="99"/>
      <c r="B1" s="99"/>
      <c r="C1" s="344" t="s">
        <v>351</v>
      </c>
      <c r="D1" s="344"/>
      <c r="E1" s="344"/>
      <c r="F1" s="344"/>
      <c r="G1" s="344"/>
      <c r="H1" s="344"/>
      <c r="I1" s="344"/>
      <c r="J1" s="344"/>
      <c r="K1" s="344"/>
      <c r="L1" s="344"/>
      <c r="M1" s="344"/>
      <c r="N1" s="344"/>
      <c r="O1" s="344"/>
      <c r="P1" s="344"/>
      <c r="Q1" s="344"/>
      <c r="R1" s="344"/>
      <c r="S1" s="344"/>
      <c r="T1" s="344"/>
      <c r="U1" s="344"/>
      <c r="V1" s="344"/>
      <c r="X1" s="11"/>
      <c r="Y1" s="11"/>
      <c r="Z1" s="11"/>
      <c r="AP1" s="11"/>
      <c r="AR1" s="11" t="s">
        <v>87</v>
      </c>
    </row>
    <row r="2" spans="1:47" ht="15" customHeight="1">
      <c r="A2" s="12"/>
      <c r="B2" s="12"/>
      <c r="C2" s="333" t="s">
        <v>0</v>
      </c>
      <c r="D2" s="345"/>
      <c r="E2" s="345"/>
      <c r="F2" s="352"/>
      <c r="G2" s="350"/>
      <c r="H2" s="350"/>
      <c r="I2" s="350"/>
      <c r="J2" s="350"/>
      <c r="K2" s="350"/>
      <c r="L2" s="350"/>
      <c r="M2" s="350"/>
      <c r="N2" s="350"/>
      <c r="O2" s="355"/>
      <c r="P2" s="82"/>
      <c r="Q2" s="82"/>
      <c r="R2" s="82"/>
      <c r="V2" s="11"/>
      <c r="X2" s="11"/>
      <c r="Y2" s="11"/>
      <c r="Z2" s="11"/>
      <c r="AP2" s="11"/>
      <c r="AR2" s="11" t="s">
        <v>133</v>
      </c>
      <c r="AS2" s="11" t="s">
        <v>133</v>
      </c>
      <c r="AU2" s="66" t="s">
        <v>100</v>
      </c>
    </row>
    <row r="3" spans="1:47" ht="15" customHeight="1">
      <c r="A3" s="12"/>
      <c r="B3" s="12"/>
      <c r="C3" s="319" t="s">
        <v>1</v>
      </c>
      <c r="D3" s="323"/>
      <c r="E3" s="323"/>
      <c r="F3" s="352"/>
      <c r="G3" s="350"/>
      <c r="H3" s="350"/>
      <c r="I3" s="350"/>
      <c r="J3" s="350"/>
      <c r="K3" s="350"/>
      <c r="L3" s="350"/>
      <c r="M3" s="350"/>
      <c r="N3" s="350"/>
      <c r="O3" s="355"/>
      <c r="P3" s="82"/>
      <c r="Q3" s="82"/>
      <c r="R3" s="82"/>
      <c r="S3" s="25"/>
      <c r="T3" s="25"/>
      <c r="U3" s="25"/>
      <c r="V3" s="11"/>
      <c r="X3" s="11"/>
      <c r="Y3" s="11"/>
      <c r="Z3" s="11"/>
      <c r="AP3" s="4" t="s">
        <v>324</v>
      </c>
      <c r="AR3" s="256" t="s">
        <v>374</v>
      </c>
      <c r="AS3" s="257" t="s">
        <v>323</v>
      </c>
      <c r="AU3" s="11" t="s">
        <v>133</v>
      </c>
    </row>
    <row r="4" spans="1:47" ht="15" customHeight="1">
      <c r="A4" s="12"/>
      <c r="B4" s="12"/>
      <c r="C4" s="319" t="s">
        <v>2</v>
      </c>
      <c r="D4" s="323"/>
      <c r="E4" s="323"/>
      <c r="F4" s="755" t="s">
        <v>133</v>
      </c>
      <c r="G4" s="756"/>
      <c r="H4" s="756"/>
      <c r="I4" s="756"/>
      <c r="J4" s="756"/>
      <c r="K4" s="756"/>
      <c r="L4" s="756"/>
      <c r="M4" s="756"/>
      <c r="N4" s="756"/>
      <c r="O4" s="757"/>
      <c r="P4" s="82"/>
      <c r="Q4" s="82"/>
      <c r="R4" s="82"/>
      <c r="S4" s="25"/>
      <c r="T4" s="25"/>
      <c r="U4" s="25"/>
      <c r="V4" s="11"/>
      <c r="W4" s="11"/>
      <c r="X4" s="11"/>
      <c r="Y4" s="11"/>
      <c r="Z4" s="11"/>
      <c r="AP4" s="3" t="s">
        <v>339</v>
      </c>
      <c r="AR4" s="256" t="s">
        <v>375</v>
      </c>
      <c r="AS4" s="257" t="s">
        <v>347</v>
      </c>
      <c r="AU4" s="11" t="s">
        <v>168</v>
      </c>
    </row>
    <row r="5" spans="1:47" ht="15" customHeight="1">
      <c r="A5" s="12"/>
      <c r="B5" s="12"/>
      <c r="C5" s="319" t="s">
        <v>74</v>
      </c>
      <c r="D5" s="323"/>
      <c r="E5" s="323"/>
      <c r="F5" s="758" t="str">
        <f>VLOOKUP(F4,$AR$2:$AS$7,2,FALSE)</f>
        <v>_ _ _ _ _ _ _ _</v>
      </c>
      <c r="G5" s="759"/>
      <c r="H5" s="759"/>
      <c r="I5" s="759"/>
      <c r="J5" s="759"/>
      <c r="K5" s="759"/>
      <c r="L5" s="759"/>
      <c r="M5" s="759"/>
      <c r="N5" s="759"/>
      <c r="O5" s="760"/>
      <c r="P5" s="82"/>
      <c r="Q5" s="82"/>
      <c r="R5" s="82"/>
      <c r="S5" s="25"/>
      <c r="T5" s="25"/>
      <c r="U5" s="25"/>
      <c r="V5" s="11"/>
      <c r="W5" s="11"/>
      <c r="X5" s="11"/>
      <c r="Y5" s="11"/>
      <c r="Z5" s="11"/>
      <c r="AP5" s="3" t="s">
        <v>325</v>
      </c>
      <c r="AR5" s="256" t="s">
        <v>376</v>
      </c>
      <c r="AS5" s="257" t="s">
        <v>348</v>
      </c>
      <c r="AU5" s="241" t="s">
        <v>319</v>
      </c>
    </row>
    <row r="6" spans="1:47" ht="15" customHeight="1">
      <c r="A6" s="12"/>
      <c r="B6" s="12"/>
      <c r="C6" s="319" t="s">
        <v>3</v>
      </c>
      <c r="D6" s="323"/>
      <c r="E6" s="323"/>
      <c r="F6" s="758"/>
      <c r="G6" s="759"/>
      <c r="H6" s="759"/>
      <c r="I6" s="759"/>
      <c r="J6" s="759"/>
      <c r="K6" s="759"/>
      <c r="L6" s="759"/>
      <c r="M6" s="759"/>
      <c r="N6" s="759"/>
      <c r="O6" s="760"/>
      <c r="P6" s="82"/>
      <c r="Q6" s="82"/>
      <c r="R6" s="82"/>
      <c r="S6" s="25"/>
      <c r="T6" s="25"/>
      <c r="U6" s="25"/>
      <c r="V6" s="11"/>
      <c r="W6" s="11"/>
      <c r="X6" s="11"/>
      <c r="Y6" s="11"/>
      <c r="Z6" s="11"/>
      <c r="AP6" s="3"/>
      <c r="AR6" s="256" t="s">
        <v>377</v>
      </c>
      <c r="AS6" s="257" t="s">
        <v>349</v>
      </c>
      <c r="AU6" s="241" t="s">
        <v>320</v>
      </c>
    </row>
    <row r="7" spans="1:47" s="11" customFormat="1" ht="15" customHeight="1" thickBot="1">
      <c r="A7" s="12"/>
      <c r="B7" s="12"/>
      <c r="C7" s="297" t="s">
        <v>75</v>
      </c>
      <c r="D7" s="358"/>
      <c r="E7" s="358"/>
      <c r="F7" s="761"/>
      <c r="G7" s="762"/>
      <c r="H7" s="762"/>
      <c r="I7" s="762"/>
      <c r="J7" s="762"/>
      <c r="K7" s="762"/>
      <c r="L7" s="762"/>
      <c r="M7" s="762"/>
      <c r="N7" s="762"/>
      <c r="O7" s="763"/>
      <c r="P7" s="82"/>
      <c r="Q7" s="82"/>
      <c r="R7" s="82"/>
      <c r="S7" s="25"/>
      <c r="T7" s="25"/>
      <c r="U7" s="25"/>
      <c r="AP7" s="13"/>
      <c r="AR7" s="256" t="s">
        <v>378</v>
      </c>
      <c r="AS7" s="257" t="s">
        <v>350</v>
      </c>
      <c r="AU7" s="241" t="s">
        <v>321</v>
      </c>
    </row>
    <row r="8" spans="1:47" s="11" customFormat="1" ht="15" customHeight="1">
      <c r="A8" s="12"/>
      <c r="B8" s="12"/>
      <c r="F8" s="764"/>
      <c r="G8" s="765"/>
      <c r="H8" s="765"/>
      <c r="I8" s="765"/>
      <c r="J8" s="765"/>
      <c r="K8" s="765"/>
      <c r="L8" s="765"/>
      <c r="M8" s="765"/>
      <c r="N8" s="765"/>
      <c r="O8" s="766"/>
      <c r="P8" s="82"/>
      <c r="Q8" s="82"/>
      <c r="R8" s="82"/>
      <c r="S8" s="25"/>
      <c r="T8" s="25"/>
      <c r="U8" s="25"/>
      <c r="AP8" s="40"/>
      <c r="AR8" s="217"/>
      <c r="AS8" s="217"/>
      <c r="AU8" s="241" t="s">
        <v>313</v>
      </c>
    </row>
    <row r="9" spans="1:47" s="11" customFormat="1" ht="15" customHeight="1">
      <c r="A9" s="12"/>
      <c r="B9" s="12"/>
      <c r="C9" s="38"/>
      <c r="D9" s="38"/>
      <c r="E9" s="39"/>
      <c r="F9" s="764"/>
      <c r="G9" s="765"/>
      <c r="H9" s="765"/>
      <c r="I9" s="765"/>
      <c r="J9" s="765"/>
      <c r="K9" s="765"/>
      <c r="L9" s="765"/>
      <c r="M9" s="765"/>
      <c r="N9" s="765"/>
      <c r="O9" s="766"/>
      <c r="P9" s="182"/>
      <c r="Q9" s="182"/>
      <c r="R9" s="182"/>
      <c r="S9" s="25"/>
      <c r="T9" s="25"/>
      <c r="U9" s="25"/>
      <c r="AR9" s="217"/>
      <c r="AS9" s="217"/>
      <c r="AU9" s="241" t="s">
        <v>314</v>
      </c>
    </row>
    <row r="10" spans="1:47" ht="15" customHeight="1">
      <c r="A10" s="11"/>
      <c r="B10" s="11"/>
      <c r="C10" s="38"/>
      <c r="D10" s="38"/>
      <c r="E10" s="39"/>
      <c r="F10" s="767"/>
      <c r="G10" s="768"/>
      <c r="H10" s="768"/>
      <c r="I10" s="768"/>
      <c r="J10" s="768"/>
      <c r="K10" s="768"/>
      <c r="L10" s="768"/>
      <c r="M10" s="768"/>
      <c r="N10" s="768"/>
      <c r="O10" s="769"/>
      <c r="S10" s="25"/>
      <c r="T10" s="25"/>
      <c r="U10" s="25"/>
      <c r="V10" s="8"/>
      <c r="W10" s="11"/>
      <c r="X10" s="11"/>
      <c r="Y10" s="11"/>
      <c r="Z10" s="11"/>
      <c r="AP10" s="11"/>
      <c r="AR10" s="217"/>
      <c r="AS10" s="217"/>
      <c r="AU10" s="241" t="s">
        <v>315</v>
      </c>
    </row>
    <row r="11" spans="1:47" ht="15" customHeight="1" thickBot="1">
      <c r="A11" s="11"/>
      <c r="B11" s="11"/>
      <c r="C11" s="38"/>
      <c r="D11" s="38"/>
      <c r="E11" s="38"/>
      <c r="F11" s="41"/>
      <c r="G11" s="41"/>
      <c r="H11" s="41"/>
      <c r="I11" s="41"/>
      <c r="J11" s="41"/>
      <c r="K11" s="100"/>
      <c r="L11" s="100"/>
      <c r="M11" s="100"/>
      <c r="N11" s="100"/>
      <c r="O11" s="25"/>
      <c r="P11" s="25"/>
      <c r="Q11" s="25"/>
      <c r="R11" s="25"/>
      <c r="S11" s="25"/>
      <c r="T11" s="25"/>
      <c r="U11" s="25"/>
      <c r="V11" s="9"/>
      <c r="W11" s="11"/>
      <c r="X11" s="11"/>
      <c r="Y11" s="11"/>
      <c r="Z11" s="11"/>
      <c r="AP11" s="11"/>
      <c r="AR11" s="217"/>
      <c r="AS11" s="217"/>
      <c r="AU11" s="241" t="s">
        <v>316</v>
      </c>
    </row>
    <row r="12" spans="1:47" ht="15" customHeight="1">
      <c r="A12" s="333" t="s">
        <v>4</v>
      </c>
      <c r="B12" s="334"/>
      <c r="C12" s="335"/>
      <c r="D12" s="336"/>
      <c r="E12" s="336"/>
      <c r="F12" s="337"/>
      <c r="G12" s="41"/>
      <c r="H12" s="41"/>
      <c r="K12" s="333" t="s">
        <v>69</v>
      </c>
      <c r="L12" s="334"/>
      <c r="M12" s="359"/>
      <c r="N12" s="360"/>
      <c r="O12" s="360"/>
      <c r="P12" s="361"/>
      <c r="Q12" s="25"/>
      <c r="V12" s="9"/>
      <c r="W12" s="11"/>
      <c r="X12" s="11"/>
      <c r="Y12" s="11"/>
      <c r="Z12" s="11"/>
      <c r="AP12" s="11"/>
      <c r="AR12" s="217"/>
      <c r="AS12" s="217"/>
      <c r="AU12" s="241" t="s">
        <v>317</v>
      </c>
    </row>
    <row r="13" spans="1:47" ht="15" customHeight="1">
      <c r="A13" s="302" t="s">
        <v>5</v>
      </c>
      <c r="B13" s="303"/>
      <c r="C13" s="308"/>
      <c r="D13" s="309"/>
      <c r="E13" s="309"/>
      <c r="F13" s="310"/>
      <c r="G13" s="41"/>
      <c r="H13" s="41"/>
      <c r="K13" s="302" t="s">
        <v>70</v>
      </c>
      <c r="L13" s="303"/>
      <c r="M13" s="308">
        <f>C13</f>
        <v>0</v>
      </c>
      <c r="N13" s="309"/>
      <c r="O13" s="309"/>
      <c r="P13" s="310"/>
      <c r="Q13" s="25"/>
      <c r="V13" s="1"/>
      <c r="W13" s="11"/>
      <c r="X13" s="11"/>
      <c r="Y13" s="11"/>
      <c r="Z13" s="11"/>
      <c r="AP13" s="11"/>
      <c r="AR13" s="217"/>
      <c r="AS13" s="217"/>
      <c r="AU13" s="241" t="s">
        <v>318</v>
      </c>
    </row>
    <row r="14" spans="1:47" ht="15" customHeight="1">
      <c r="A14" s="306"/>
      <c r="B14" s="307"/>
      <c r="C14" s="311"/>
      <c r="D14" s="312"/>
      <c r="E14" s="312"/>
      <c r="F14" s="313"/>
      <c r="G14" s="41"/>
      <c r="H14" s="41"/>
      <c r="K14" s="306"/>
      <c r="L14" s="307"/>
      <c r="M14" s="311"/>
      <c r="N14" s="312"/>
      <c r="O14" s="312"/>
      <c r="P14" s="313"/>
      <c r="Q14" s="25"/>
      <c r="V14" s="9"/>
      <c r="W14" s="11"/>
      <c r="X14" s="11"/>
      <c r="Y14" s="11"/>
      <c r="Z14" s="11"/>
      <c r="AP14" s="11"/>
      <c r="AR14" s="217"/>
      <c r="AS14" s="217"/>
      <c r="AU14" s="241" t="s">
        <v>307</v>
      </c>
    </row>
    <row r="15" spans="1:47" ht="15" customHeight="1">
      <c r="A15" s="319" t="s">
        <v>6</v>
      </c>
      <c r="B15" s="320"/>
      <c r="C15" s="316"/>
      <c r="D15" s="321"/>
      <c r="E15" s="321"/>
      <c r="F15" s="322"/>
      <c r="G15" s="41"/>
      <c r="H15" s="41"/>
      <c r="K15" s="319" t="s">
        <v>6</v>
      </c>
      <c r="L15" s="320"/>
      <c r="M15" s="381">
        <f>C15</f>
        <v>0</v>
      </c>
      <c r="N15" s="382"/>
      <c r="O15" s="382"/>
      <c r="P15" s="383"/>
      <c r="Q15" s="25"/>
      <c r="V15" s="9"/>
      <c r="W15" s="11"/>
      <c r="X15" s="11"/>
      <c r="Y15" s="11"/>
      <c r="Z15" s="11"/>
      <c r="AP15" s="11"/>
      <c r="AR15" s="217"/>
      <c r="AS15" s="217"/>
      <c r="AU15" s="241" t="s">
        <v>337</v>
      </c>
    </row>
    <row r="16" spans="1:47" ht="15" customHeight="1">
      <c r="A16" s="302" t="s">
        <v>7</v>
      </c>
      <c r="B16" s="303"/>
      <c r="C16" s="308"/>
      <c r="D16" s="309"/>
      <c r="E16" s="309"/>
      <c r="F16" s="310"/>
      <c r="G16" s="41"/>
      <c r="H16" s="41"/>
      <c r="K16" s="302" t="s">
        <v>71</v>
      </c>
      <c r="L16" s="303"/>
      <c r="M16" s="308">
        <f>C16</f>
        <v>0</v>
      </c>
      <c r="N16" s="309"/>
      <c r="O16" s="309"/>
      <c r="P16" s="310"/>
      <c r="Q16" s="25"/>
      <c r="V16" s="6"/>
      <c r="W16" s="11"/>
      <c r="X16" s="11"/>
      <c r="Y16" s="11"/>
      <c r="Z16" s="11"/>
      <c r="AP16" s="11"/>
      <c r="AR16" s="80"/>
      <c r="AS16" s="80"/>
      <c r="AU16" s="241" t="s">
        <v>309</v>
      </c>
    </row>
    <row r="17" spans="1:47" ht="15" customHeight="1">
      <c r="A17" s="304"/>
      <c r="B17" s="305"/>
      <c r="C17" s="311"/>
      <c r="D17" s="312"/>
      <c r="E17" s="312"/>
      <c r="F17" s="313"/>
      <c r="G17" s="41"/>
      <c r="H17" s="41"/>
      <c r="K17" s="304"/>
      <c r="L17" s="305"/>
      <c r="M17" s="311"/>
      <c r="N17" s="312"/>
      <c r="O17" s="312"/>
      <c r="P17" s="313"/>
      <c r="Q17" s="25"/>
      <c r="V17" s="7"/>
      <c r="W17" s="11"/>
      <c r="X17" s="11"/>
      <c r="Y17" s="11"/>
      <c r="Z17" s="11"/>
      <c r="AP17" s="11"/>
      <c r="AR17" s="217"/>
      <c r="AS17" s="217"/>
      <c r="AU17" s="241" t="s">
        <v>310</v>
      </c>
    </row>
    <row r="18" spans="1:47" ht="15" customHeight="1">
      <c r="A18" s="304"/>
      <c r="B18" s="305"/>
      <c r="C18" s="362" t="s">
        <v>63</v>
      </c>
      <c r="D18" s="363"/>
      <c r="E18" s="231" t="s">
        <v>64</v>
      </c>
      <c r="F18" s="232" t="s">
        <v>65</v>
      </c>
      <c r="G18" s="41"/>
      <c r="H18" s="41"/>
      <c r="K18" s="304"/>
      <c r="L18" s="305"/>
      <c r="M18" s="379" t="s">
        <v>63</v>
      </c>
      <c r="N18" s="380"/>
      <c r="O18" s="228" t="s">
        <v>64</v>
      </c>
      <c r="P18" s="232" t="s">
        <v>65</v>
      </c>
      <c r="Q18" s="25"/>
      <c r="V18" s="8"/>
      <c r="W18" s="11"/>
      <c r="X18" s="11"/>
      <c r="Y18" s="11"/>
      <c r="Z18" s="11"/>
      <c r="AP18" s="11"/>
      <c r="AR18" s="217"/>
      <c r="AS18" s="217"/>
      <c r="AU18" s="241" t="s">
        <v>311</v>
      </c>
    </row>
    <row r="19" spans="1:47" s="11" customFormat="1" ht="15" customHeight="1">
      <c r="A19" s="306"/>
      <c r="B19" s="307"/>
      <c r="C19" s="316"/>
      <c r="D19" s="321"/>
      <c r="E19" s="229"/>
      <c r="F19" s="233"/>
      <c r="G19" s="41"/>
      <c r="H19" s="41"/>
      <c r="K19" s="306"/>
      <c r="L19" s="307"/>
      <c r="M19" s="316">
        <f>C19</f>
        <v>0</v>
      </c>
      <c r="N19" s="317"/>
      <c r="O19" s="229">
        <f>E19</f>
        <v>0</v>
      </c>
      <c r="P19" s="107">
        <f>F19</f>
        <v>0</v>
      </c>
      <c r="Q19" s="25"/>
      <c r="AU19" s="241" t="s">
        <v>312</v>
      </c>
    </row>
    <row r="20" spans="1:47" s="11" customFormat="1" ht="15" customHeight="1" thickBot="1">
      <c r="A20" s="297" t="s">
        <v>8</v>
      </c>
      <c r="B20" s="298"/>
      <c r="C20" s="299"/>
      <c r="D20" s="300"/>
      <c r="E20" s="300"/>
      <c r="F20" s="301"/>
      <c r="G20" s="41"/>
      <c r="H20" s="41"/>
      <c r="K20" s="297" t="s">
        <v>72</v>
      </c>
      <c r="L20" s="298"/>
      <c r="M20" s="299">
        <f>C20</f>
        <v>0</v>
      </c>
      <c r="N20" s="300"/>
      <c r="O20" s="300"/>
      <c r="P20" s="301"/>
      <c r="Q20" s="25"/>
      <c r="AR20" s="217"/>
      <c r="AS20" s="217"/>
      <c r="AU20" s="241" t="s">
        <v>304</v>
      </c>
    </row>
    <row r="21" spans="1:47" ht="15" customHeight="1" thickBot="1">
      <c r="A21" s="11"/>
      <c r="B21" s="11"/>
      <c r="C21" s="11"/>
      <c r="D21" s="11"/>
      <c r="E21" s="11"/>
      <c r="F21" s="11"/>
      <c r="G21" s="11"/>
      <c r="H21" s="11"/>
      <c r="I21" s="11"/>
      <c r="J21" s="11"/>
      <c r="K21" s="11"/>
      <c r="L21" s="11"/>
      <c r="M21" s="11"/>
      <c r="N21" s="11"/>
      <c r="O21" s="11"/>
      <c r="P21" s="11"/>
      <c r="Q21" s="11"/>
      <c r="R21" s="25"/>
      <c r="S21" s="25"/>
      <c r="T21" s="25"/>
      <c r="U21" s="25"/>
      <c r="V21" s="25"/>
      <c r="W21" s="11"/>
      <c r="X21" s="11"/>
      <c r="Y21" s="11"/>
      <c r="Z21" s="11"/>
      <c r="AP21" s="11"/>
      <c r="AU21" s="241" t="s">
        <v>305</v>
      </c>
    </row>
    <row r="22" spans="5:47" ht="17.1" customHeight="1">
      <c r="E22" s="11"/>
      <c r="F22" s="296" t="s">
        <v>13</v>
      </c>
      <c r="G22" s="296"/>
      <c r="H22" s="296" t="s">
        <v>326</v>
      </c>
      <c r="I22" s="296"/>
      <c r="J22" s="55" t="s">
        <v>16</v>
      </c>
      <c r="K22" s="11"/>
      <c r="L22" s="11"/>
      <c r="M22" s="11"/>
      <c r="N22" s="239" t="s">
        <v>13</v>
      </c>
      <c r="O22" s="238" t="s">
        <v>339</v>
      </c>
      <c r="P22" s="238" t="s">
        <v>325</v>
      </c>
      <c r="Q22" s="25"/>
      <c r="R22" s="25"/>
      <c r="S22" s="31"/>
      <c r="T22" s="31"/>
      <c r="U22" s="31"/>
      <c r="V22" s="25"/>
      <c r="W22" s="48"/>
      <c r="X22" s="11"/>
      <c r="Y22" s="11"/>
      <c r="Z22" s="11"/>
      <c r="AP22" s="11"/>
      <c r="AR22" s="217"/>
      <c r="AS22" s="217"/>
      <c r="AU22" s="241" t="s">
        <v>306</v>
      </c>
    </row>
    <row r="23" spans="5:47" ht="17.1" customHeight="1">
      <c r="E23" s="11"/>
      <c r="F23" s="267"/>
      <c r="G23" s="268"/>
      <c r="H23" s="267"/>
      <c r="I23" s="268"/>
      <c r="J23" s="230" t="str">
        <f>IF(H23&lt;&gt;"",1,"")</f>
        <v/>
      </c>
      <c r="K23" s="11"/>
      <c r="L23" s="11"/>
      <c r="M23" s="11"/>
      <c r="N23" s="234" t="s">
        <v>327</v>
      </c>
      <c r="O23" s="235">
        <f>SUMIFS($J$23:$J$86,$F$23:$F$86,N23,$H$23:$H$86,$O$22)</f>
        <v>0</v>
      </c>
      <c r="P23" s="235">
        <f>SUMIFS($J$23:$J$86,$F$23:$F$86,N23,$H$23:$H$86,$P$22)</f>
        <v>0</v>
      </c>
      <c r="Q23" s="25"/>
      <c r="R23" s="25"/>
      <c r="W23" s="48"/>
      <c r="X23" s="11"/>
      <c r="Y23" s="11"/>
      <c r="Z23" s="11"/>
      <c r="AP23" s="11"/>
      <c r="AR23" s="217"/>
      <c r="AS23" s="217"/>
      <c r="AU23" s="217"/>
    </row>
    <row r="24" spans="5:47" ht="17.1" customHeight="1">
      <c r="E24" s="11"/>
      <c r="F24" s="267"/>
      <c r="G24" s="268"/>
      <c r="H24" s="267"/>
      <c r="I24" s="268"/>
      <c r="J24" s="230" t="str">
        <f aca="true" t="shared" si="0" ref="J24:J86">IF(H24&lt;&gt;"",1,"")</f>
        <v/>
      </c>
      <c r="K24" s="11"/>
      <c r="L24" s="11"/>
      <c r="M24" s="11"/>
      <c r="N24" s="234" t="s">
        <v>19</v>
      </c>
      <c r="O24" s="235">
        <f aca="true" t="shared" si="1" ref="O24:O46">SUMIFS($J$23:$J$86,$F$23:$F$86,N24,$H$23:$H$86,$O$22)</f>
        <v>0</v>
      </c>
      <c r="P24" s="235">
        <f aca="true" t="shared" si="2" ref="P24:P46">SUMIFS($J$23:$J$86,$F$23:$F$86,N24,$H$23:$H$86,$P$22)</f>
        <v>0</v>
      </c>
      <c r="Q24" s="25"/>
      <c r="R24" s="25"/>
      <c r="W24" s="48"/>
      <c r="X24" s="11"/>
      <c r="Y24" s="11"/>
      <c r="Z24" s="11"/>
      <c r="AP24" s="11"/>
      <c r="AR24" s="217"/>
      <c r="AS24" s="217"/>
      <c r="AU24" s="217"/>
    </row>
    <row r="25" spans="5:47" ht="17.1" customHeight="1">
      <c r="E25" s="11"/>
      <c r="F25" s="267"/>
      <c r="G25" s="268"/>
      <c r="H25" s="267"/>
      <c r="I25" s="268"/>
      <c r="J25" s="230" t="str">
        <f t="shared" si="0"/>
        <v/>
      </c>
      <c r="K25" s="11"/>
      <c r="L25" s="11"/>
      <c r="M25" s="11"/>
      <c r="N25" s="234" t="s">
        <v>20</v>
      </c>
      <c r="O25" s="235">
        <f t="shared" si="1"/>
        <v>0</v>
      </c>
      <c r="P25" s="235">
        <f t="shared" si="2"/>
        <v>0</v>
      </c>
      <c r="Q25" s="25"/>
      <c r="R25" s="25"/>
      <c r="W25" s="48"/>
      <c r="X25" s="11"/>
      <c r="Y25" s="11"/>
      <c r="Z25" s="11"/>
      <c r="AP25" s="11"/>
      <c r="AR25" s="182"/>
      <c r="AS25" s="182"/>
      <c r="AU25" s="217"/>
    </row>
    <row r="26" spans="5:49" ht="17.1" customHeight="1">
      <c r="E26" s="11"/>
      <c r="F26" s="267"/>
      <c r="G26" s="268"/>
      <c r="H26" s="267"/>
      <c r="I26" s="268"/>
      <c r="J26" s="230" t="str">
        <f t="shared" si="0"/>
        <v/>
      </c>
      <c r="K26" s="11"/>
      <c r="L26" s="11"/>
      <c r="M26" s="11"/>
      <c r="N26" s="234" t="s">
        <v>328</v>
      </c>
      <c r="O26" s="235">
        <f t="shared" si="1"/>
        <v>0</v>
      </c>
      <c r="P26" s="235">
        <f t="shared" si="2"/>
        <v>0</v>
      </c>
      <c r="Q26" s="25"/>
      <c r="R26" s="25"/>
      <c r="W26" s="48"/>
      <c r="X26" s="11"/>
      <c r="Y26" s="11"/>
      <c r="Z26" s="11"/>
      <c r="AP26" s="11"/>
      <c r="AR26" s="217"/>
      <c r="AS26" s="217"/>
      <c r="AU26" s="217"/>
      <c r="AW26" s="240"/>
    </row>
    <row r="27" spans="5:47" ht="17.1" customHeight="1">
      <c r="E27" s="11"/>
      <c r="F27" s="267"/>
      <c r="G27" s="268"/>
      <c r="H27" s="267"/>
      <c r="I27" s="268"/>
      <c r="J27" s="230" t="str">
        <f t="shared" si="0"/>
        <v/>
      </c>
      <c r="K27" s="11"/>
      <c r="L27" s="11"/>
      <c r="M27" s="11"/>
      <c r="N27" s="234" t="s">
        <v>23</v>
      </c>
      <c r="O27" s="235">
        <f t="shared" si="1"/>
        <v>0</v>
      </c>
      <c r="P27" s="235">
        <f t="shared" si="2"/>
        <v>0</v>
      </c>
      <c r="Q27" s="25"/>
      <c r="R27" s="25"/>
      <c r="W27" s="48"/>
      <c r="X27" s="11"/>
      <c r="Y27" s="11"/>
      <c r="Z27" s="12"/>
      <c r="AP27" s="11"/>
      <c r="AU27" s="217"/>
    </row>
    <row r="28" spans="5:47" ht="17.1" customHeight="1">
      <c r="E28" s="11"/>
      <c r="F28" s="267"/>
      <c r="G28" s="268"/>
      <c r="H28" s="267"/>
      <c r="I28" s="268"/>
      <c r="J28" s="230" t="str">
        <f t="shared" si="0"/>
        <v/>
      </c>
      <c r="K28" s="11"/>
      <c r="L28" s="11"/>
      <c r="M28" s="11"/>
      <c r="N28" s="234" t="s">
        <v>24</v>
      </c>
      <c r="O28" s="235">
        <f t="shared" si="1"/>
        <v>0</v>
      </c>
      <c r="P28" s="235">
        <f t="shared" si="2"/>
        <v>0</v>
      </c>
      <c r="Q28" s="25"/>
      <c r="R28" s="25"/>
      <c r="W28" s="48"/>
      <c r="X28" s="11"/>
      <c r="Y28" s="11"/>
      <c r="Z28" s="12"/>
      <c r="AP28" s="11"/>
      <c r="AU28" s="217"/>
    </row>
    <row r="29" spans="5:47" ht="17.1" customHeight="1">
      <c r="E29" s="11"/>
      <c r="F29" s="267"/>
      <c r="G29" s="268"/>
      <c r="H29" s="267"/>
      <c r="I29" s="268"/>
      <c r="J29" s="230" t="str">
        <f t="shared" si="0"/>
        <v/>
      </c>
      <c r="K29" s="11"/>
      <c r="L29" s="11"/>
      <c r="M29" s="11"/>
      <c r="N29" s="234" t="s">
        <v>329</v>
      </c>
      <c r="O29" s="235">
        <f t="shared" si="1"/>
        <v>0</v>
      </c>
      <c r="P29" s="235">
        <f t="shared" si="2"/>
        <v>0</v>
      </c>
      <c r="Q29" s="25"/>
      <c r="R29" s="25"/>
      <c r="W29" s="48"/>
      <c r="X29" s="11"/>
      <c r="Y29" s="11"/>
      <c r="Z29" s="12"/>
      <c r="AP29" s="11"/>
      <c r="AU29" s="217"/>
    </row>
    <row r="30" spans="5:47" ht="17.1" customHeight="1">
      <c r="E30" s="11"/>
      <c r="F30" s="267"/>
      <c r="G30" s="268"/>
      <c r="H30" s="267"/>
      <c r="I30" s="268"/>
      <c r="J30" s="230" t="str">
        <f t="shared" si="0"/>
        <v/>
      </c>
      <c r="K30" s="11"/>
      <c r="L30" s="11"/>
      <c r="M30" s="11"/>
      <c r="N30" s="234" t="s">
        <v>27</v>
      </c>
      <c r="O30" s="235">
        <f t="shared" si="1"/>
        <v>0</v>
      </c>
      <c r="P30" s="235">
        <f t="shared" si="2"/>
        <v>0</v>
      </c>
      <c r="Q30" s="25"/>
      <c r="R30" s="25"/>
      <c r="W30" s="48"/>
      <c r="X30" s="11"/>
      <c r="Y30" s="11"/>
      <c r="Z30" s="12"/>
      <c r="AP30" s="11"/>
      <c r="AU30" s="217"/>
    </row>
    <row r="31" spans="5:47" ht="17.1" customHeight="1">
      <c r="E31" s="11"/>
      <c r="F31" s="267"/>
      <c r="G31" s="268"/>
      <c r="H31" s="267"/>
      <c r="I31" s="268"/>
      <c r="J31" s="230" t="str">
        <f t="shared" si="0"/>
        <v/>
      </c>
      <c r="K31" s="11"/>
      <c r="L31" s="11"/>
      <c r="M31" s="11"/>
      <c r="N31" s="234" t="s">
        <v>28</v>
      </c>
      <c r="O31" s="235">
        <f t="shared" si="1"/>
        <v>0</v>
      </c>
      <c r="P31" s="235">
        <f t="shared" si="2"/>
        <v>0</v>
      </c>
      <c r="Q31" s="25"/>
      <c r="R31" s="25"/>
      <c r="W31" s="48"/>
      <c r="X31" s="11"/>
      <c r="Y31" s="11"/>
      <c r="Z31" s="18"/>
      <c r="AP31" s="11"/>
      <c r="AU31" s="217"/>
    </row>
    <row r="32" spans="5:47" ht="17.1" customHeight="1">
      <c r="E32" s="11"/>
      <c r="F32" s="267"/>
      <c r="G32" s="268"/>
      <c r="H32" s="267"/>
      <c r="I32" s="268"/>
      <c r="J32" s="230" t="str">
        <f t="shared" si="0"/>
        <v/>
      </c>
      <c r="K32" s="11"/>
      <c r="L32" s="11"/>
      <c r="M32" s="11"/>
      <c r="N32" s="234" t="s">
        <v>330</v>
      </c>
      <c r="O32" s="235">
        <f t="shared" si="1"/>
        <v>0</v>
      </c>
      <c r="P32" s="235">
        <f t="shared" si="2"/>
        <v>0</v>
      </c>
      <c r="Q32" s="25"/>
      <c r="R32" s="25"/>
      <c r="W32" s="48"/>
      <c r="X32" s="11"/>
      <c r="Y32" s="11"/>
      <c r="Z32" s="19"/>
      <c r="AP32" s="11"/>
      <c r="AU32" s="217"/>
    </row>
    <row r="33" spans="5:47" ht="17.1" customHeight="1">
      <c r="E33" s="11"/>
      <c r="F33" s="267"/>
      <c r="G33" s="268"/>
      <c r="H33" s="267"/>
      <c r="I33" s="268"/>
      <c r="J33" s="230" t="str">
        <f t="shared" si="0"/>
        <v/>
      </c>
      <c r="K33" s="11"/>
      <c r="L33" s="11"/>
      <c r="M33" s="11"/>
      <c r="N33" s="234" t="s">
        <v>31</v>
      </c>
      <c r="O33" s="235">
        <f t="shared" si="1"/>
        <v>0</v>
      </c>
      <c r="P33" s="235">
        <f t="shared" si="2"/>
        <v>0</v>
      </c>
      <c r="Q33" s="25"/>
      <c r="R33" s="25"/>
      <c r="W33" s="48"/>
      <c r="X33" s="11"/>
      <c r="Y33" s="11"/>
      <c r="Z33" s="19"/>
      <c r="AP33" s="11"/>
      <c r="AU33" s="217"/>
    </row>
    <row r="34" spans="5:47" ht="17.1" customHeight="1">
      <c r="E34" s="11"/>
      <c r="F34" s="267"/>
      <c r="G34" s="268"/>
      <c r="H34" s="267"/>
      <c r="I34" s="268"/>
      <c r="J34" s="230" t="str">
        <f t="shared" si="0"/>
        <v/>
      </c>
      <c r="K34" s="11"/>
      <c r="L34" s="11"/>
      <c r="M34" s="11"/>
      <c r="N34" s="234" t="s">
        <v>32</v>
      </c>
      <c r="O34" s="235">
        <f t="shared" si="1"/>
        <v>0</v>
      </c>
      <c r="P34" s="235">
        <f t="shared" si="2"/>
        <v>0</v>
      </c>
      <c r="Q34" s="25"/>
      <c r="R34" s="25"/>
      <c r="W34" s="48"/>
      <c r="X34" s="11"/>
      <c r="Y34" s="11"/>
      <c r="Z34" s="19"/>
      <c r="AP34" s="11"/>
      <c r="AU34" s="217"/>
    </row>
    <row r="35" spans="5:47" ht="17.1" customHeight="1">
      <c r="E35" s="11"/>
      <c r="F35" s="267"/>
      <c r="G35" s="268"/>
      <c r="H35" s="267"/>
      <c r="I35" s="268"/>
      <c r="J35" s="230" t="str">
        <f t="shared" si="0"/>
        <v/>
      </c>
      <c r="K35" s="11"/>
      <c r="L35" s="11"/>
      <c r="M35" s="11"/>
      <c r="N35" s="234" t="s">
        <v>331</v>
      </c>
      <c r="O35" s="235">
        <f t="shared" si="1"/>
        <v>0</v>
      </c>
      <c r="P35" s="235">
        <f t="shared" si="2"/>
        <v>0</v>
      </c>
      <c r="Q35" s="25"/>
      <c r="R35" s="25"/>
      <c r="W35" s="48"/>
      <c r="X35" s="11"/>
      <c r="Y35" s="11"/>
      <c r="Z35" s="19"/>
      <c r="AP35" s="11"/>
      <c r="AU35" s="217"/>
    </row>
    <row r="36" spans="5:47" ht="17.1" customHeight="1">
      <c r="E36" s="11"/>
      <c r="F36" s="267"/>
      <c r="G36" s="268"/>
      <c r="H36" s="267"/>
      <c r="I36" s="268"/>
      <c r="J36" s="230" t="str">
        <f t="shared" si="0"/>
        <v/>
      </c>
      <c r="K36" s="11"/>
      <c r="L36" s="11"/>
      <c r="M36" s="11"/>
      <c r="N36" s="234" t="s">
        <v>35</v>
      </c>
      <c r="O36" s="235">
        <f t="shared" si="1"/>
        <v>0</v>
      </c>
      <c r="P36" s="235">
        <f t="shared" si="2"/>
        <v>0</v>
      </c>
      <c r="Q36" s="25"/>
      <c r="R36" s="25"/>
      <c r="W36" s="48"/>
      <c r="X36" s="11"/>
      <c r="Y36" s="11"/>
      <c r="Z36" s="19"/>
      <c r="AP36" s="11"/>
      <c r="AU36" s="217"/>
    </row>
    <row r="37" spans="5:47" ht="17.1" customHeight="1">
      <c r="E37" s="11"/>
      <c r="F37" s="267"/>
      <c r="G37" s="268"/>
      <c r="H37" s="267"/>
      <c r="I37" s="268"/>
      <c r="J37" s="230" t="str">
        <f t="shared" si="0"/>
        <v/>
      </c>
      <c r="K37" s="11"/>
      <c r="L37" s="11"/>
      <c r="M37" s="11"/>
      <c r="N37" s="234" t="s">
        <v>36</v>
      </c>
      <c r="O37" s="235">
        <f t="shared" si="1"/>
        <v>0</v>
      </c>
      <c r="P37" s="235">
        <f t="shared" si="2"/>
        <v>0</v>
      </c>
      <c r="Q37" s="25"/>
      <c r="R37" s="25"/>
      <c r="W37" s="48"/>
      <c r="X37" s="11"/>
      <c r="Y37" s="11"/>
      <c r="Z37" s="19"/>
      <c r="AP37" s="11"/>
      <c r="AU37" s="217"/>
    </row>
    <row r="38" spans="5:47" ht="17.1" customHeight="1">
      <c r="E38" s="11"/>
      <c r="F38" s="267"/>
      <c r="G38" s="268"/>
      <c r="H38" s="267"/>
      <c r="I38" s="268"/>
      <c r="J38" s="230" t="str">
        <f t="shared" si="0"/>
        <v/>
      </c>
      <c r="K38" s="11"/>
      <c r="L38" s="11"/>
      <c r="M38" s="11"/>
      <c r="N38" s="234" t="s">
        <v>332</v>
      </c>
      <c r="O38" s="235">
        <f t="shared" si="1"/>
        <v>0</v>
      </c>
      <c r="P38" s="235">
        <f t="shared" si="2"/>
        <v>0</v>
      </c>
      <c r="Q38" s="25"/>
      <c r="R38" s="25"/>
      <c r="W38" s="48"/>
      <c r="X38" s="11"/>
      <c r="Y38" s="11"/>
      <c r="Z38" s="19"/>
      <c r="AP38" s="11"/>
      <c r="AU38" s="217"/>
    </row>
    <row r="39" spans="5:42" ht="17.1" customHeight="1">
      <c r="E39" s="11"/>
      <c r="F39" s="267"/>
      <c r="G39" s="268"/>
      <c r="H39" s="267"/>
      <c r="I39" s="268"/>
      <c r="J39" s="230" t="str">
        <f t="shared" si="0"/>
        <v/>
      </c>
      <c r="K39" s="11"/>
      <c r="L39" s="11"/>
      <c r="M39" s="11"/>
      <c r="N39" s="234" t="s">
        <v>39</v>
      </c>
      <c r="O39" s="235">
        <f t="shared" si="1"/>
        <v>0</v>
      </c>
      <c r="P39" s="235">
        <f t="shared" si="2"/>
        <v>0</v>
      </c>
      <c r="Q39" s="25"/>
      <c r="R39" s="25"/>
      <c r="W39" s="48"/>
      <c r="X39" s="11"/>
      <c r="Y39" s="11"/>
      <c r="Z39" s="19"/>
      <c r="AP39" s="11"/>
    </row>
    <row r="40" spans="5:42" ht="17.1" customHeight="1">
      <c r="E40" s="11"/>
      <c r="F40" s="267"/>
      <c r="G40" s="268"/>
      <c r="H40" s="267"/>
      <c r="I40" s="268"/>
      <c r="J40" s="230" t="str">
        <f t="shared" si="0"/>
        <v/>
      </c>
      <c r="K40" s="11"/>
      <c r="L40" s="11"/>
      <c r="M40" s="11"/>
      <c r="N40" s="234" t="s">
        <v>40</v>
      </c>
      <c r="O40" s="235">
        <f t="shared" si="1"/>
        <v>0</v>
      </c>
      <c r="P40" s="235">
        <f t="shared" si="2"/>
        <v>0</v>
      </c>
      <c r="Q40" s="25"/>
      <c r="R40" s="25"/>
      <c r="W40" s="48"/>
      <c r="X40" s="11"/>
      <c r="Y40" s="11"/>
      <c r="Z40" s="19"/>
      <c r="AP40" s="11"/>
    </row>
    <row r="41" spans="5:42" ht="17.1" customHeight="1">
      <c r="E41" s="11"/>
      <c r="F41" s="267"/>
      <c r="G41" s="268"/>
      <c r="H41" s="267"/>
      <c r="I41" s="268"/>
      <c r="J41" s="230" t="str">
        <f t="shared" si="0"/>
        <v/>
      </c>
      <c r="K41" s="11"/>
      <c r="L41" s="11"/>
      <c r="M41" s="11"/>
      <c r="N41" s="234" t="s">
        <v>333</v>
      </c>
      <c r="O41" s="235">
        <f t="shared" si="1"/>
        <v>0</v>
      </c>
      <c r="P41" s="235">
        <f t="shared" si="2"/>
        <v>0</v>
      </c>
      <c r="Q41" s="25"/>
      <c r="R41" s="25"/>
      <c r="W41" s="48"/>
      <c r="X41" s="11"/>
      <c r="Y41" s="11"/>
      <c r="Z41" s="19"/>
      <c r="AP41" s="11"/>
    </row>
    <row r="42" spans="5:42" ht="17.1" customHeight="1">
      <c r="E42" s="11"/>
      <c r="F42" s="267"/>
      <c r="G42" s="268"/>
      <c r="H42" s="267"/>
      <c r="I42" s="268"/>
      <c r="J42" s="230" t="str">
        <f t="shared" si="0"/>
        <v/>
      </c>
      <c r="K42" s="11"/>
      <c r="L42" s="11"/>
      <c r="M42" s="11"/>
      <c r="N42" s="234" t="s">
        <v>43</v>
      </c>
      <c r="O42" s="235">
        <f t="shared" si="1"/>
        <v>0</v>
      </c>
      <c r="P42" s="235">
        <f t="shared" si="2"/>
        <v>0</v>
      </c>
      <c r="Q42" s="25"/>
      <c r="R42" s="25"/>
      <c r="W42" s="48"/>
      <c r="X42" s="11"/>
      <c r="Y42" s="11"/>
      <c r="Z42" s="20"/>
      <c r="AP42" s="11"/>
    </row>
    <row r="43" spans="5:42" ht="17.1" customHeight="1">
      <c r="E43" s="11"/>
      <c r="F43" s="267"/>
      <c r="G43" s="268"/>
      <c r="H43" s="267"/>
      <c r="I43" s="268"/>
      <c r="J43" s="230" t="str">
        <f t="shared" si="0"/>
        <v/>
      </c>
      <c r="K43" s="11"/>
      <c r="L43" s="11"/>
      <c r="M43" s="11"/>
      <c r="N43" s="234" t="s">
        <v>44</v>
      </c>
      <c r="O43" s="235">
        <f t="shared" si="1"/>
        <v>0</v>
      </c>
      <c r="P43" s="235">
        <f t="shared" si="2"/>
        <v>0</v>
      </c>
      <c r="Q43" s="25"/>
      <c r="R43" s="25"/>
      <c r="W43" s="48"/>
      <c r="X43" s="11"/>
      <c r="Y43" s="11"/>
      <c r="Z43" s="20"/>
      <c r="AP43" s="11"/>
    </row>
    <row r="44" spans="5:42" ht="17.1" customHeight="1">
      <c r="E44" s="11"/>
      <c r="F44" s="267"/>
      <c r="G44" s="268"/>
      <c r="H44" s="267"/>
      <c r="I44" s="268"/>
      <c r="J44" s="230" t="str">
        <f t="shared" si="0"/>
        <v/>
      </c>
      <c r="K44" s="11"/>
      <c r="L44" s="11"/>
      <c r="M44" s="11"/>
      <c r="N44" s="234" t="s">
        <v>334</v>
      </c>
      <c r="O44" s="235">
        <f t="shared" si="1"/>
        <v>0</v>
      </c>
      <c r="P44" s="235">
        <f t="shared" si="2"/>
        <v>0</v>
      </c>
      <c r="Q44" s="25"/>
      <c r="R44" s="25"/>
      <c r="W44" s="48"/>
      <c r="X44" s="11"/>
      <c r="Y44" s="11"/>
      <c r="Z44" s="20"/>
      <c r="AP44" s="11"/>
    </row>
    <row r="45" spans="5:42" ht="17.1" customHeight="1">
      <c r="E45" s="11"/>
      <c r="F45" s="267"/>
      <c r="G45" s="268"/>
      <c r="H45" s="267"/>
      <c r="I45" s="268"/>
      <c r="J45" s="230" t="str">
        <f t="shared" si="0"/>
        <v/>
      </c>
      <c r="K45" s="11"/>
      <c r="L45" s="11"/>
      <c r="M45" s="11"/>
      <c r="N45" s="234" t="s">
        <v>47</v>
      </c>
      <c r="O45" s="235">
        <f t="shared" si="1"/>
        <v>0</v>
      </c>
      <c r="P45" s="235">
        <f t="shared" si="2"/>
        <v>0</v>
      </c>
      <c r="Q45" s="25"/>
      <c r="R45" s="25"/>
      <c r="W45" s="48"/>
      <c r="X45" s="11"/>
      <c r="Y45" s="11"/>
      <c r="Z45" s="20"/>
      <c r="AP45" s="11"/>
    </row>
    <row r="46" spans="5:42" ht="17.1" customHeight="1">
      <c r="E46" s="11"/>
      <c r="F46" s="267"/>
      <c r="G46" s="268"/>
      <c r="H46" s="267"/>
      <c r="I46" s="268"/>
      <c r="J46" s="230" t="str">
        <f t="shared" si="0"/>
        <v/>
      </c>
      <c r="K46" s="11"/>
      <c r="L46" s="11"/>
      <c r="M46" s="11"/>
      <c r="N46" s="234" t="s">
        <v>335</v>
      </c>
      <c r="O46" s="235">
        <f t="shared" si="1"/>
        <v>0</v>
      </c>
      <c r="P46" s="235">
        <f t="shared" si="2"/>
        <v>0</v>
      </c>
      <c r="Q46" s="25"/>
      <c r="R46" s="25"/>
      <c r="W46" s="48"/>
      <c r="X46" s="11"/>
      <c r="Y46" s="11"/>
      <c r="Z46" s="12"/>
      <c r="AP46" s="11"/>
    </row>
    <row r="47" spans="5:42" ht="17.1" customHeight="1" thickBot="1">
      <c r="E47" s="11"/>
      <c r="F47" s="267"/>
      <c r="G47" s="268"/>
      <c r="H47" s="267"/>
      <c r="I47" s="268"/>
      <c r="J47" s="230" t="str">
        <f t="shared" si="0"/>
        <v/>
      </c>
      <c r="K47" s="11"/>
      <c r="L47" s="11"/>
      <c r="M47" s="11"/>
      <c r="N47" s="236"/>
      <c r="O47" s="236"/>
      <c r="P47" s="31"/>
      <c r="Q47" s="25"/>
      <c r="R47" s="25"/>
      <c r="W47" s="48"/>
      <c r="X47" s="11"/>
      <c r="Y47" s="11"/>
      <c r="Z47" s="20"/>
      <c r="AP47" s="11"/>
    </row>
    <row r="48" spans="5:42" ht="17.1" customHeight="1" thickBot="1">
      <c r="E48" s="11"/>
      <c r="F48" s="267"/>
      <c r="G48" s="268"/>
      <c r="H48" s="267"/>
      <c r="I48" s="268"/>
      <c r="J48" s="230" t="str">
        <f t="shared" si="0"/>
        <v/>
      </c>
      <c r="K48" s="11"/>
      <c r="L48" s="11"/>
      <c r="M48" s="11"/>
      <c r="N48" s="237" t="s">
        <v>18</v>
      </c>
      <c r="O48" s="250">
        <f>SUM(O23:O46)</f>
        <v>0</v>
      </c>
      <c r="P48" s="250">
        <f>SUM(P23:P46)</f>
        <v>0</v>
      </c>
      <c r="Q48" s="25"/>
      <c r="R48" s="25"/>
      <c r="W48" s="48"/>
      <c r="X48" s="11"/>
      <c r="Y48" s="11"/>
      <c r="Z48" s="20"/>
      <c r="AP48" s="11"/>
    </row>
    <row r="49" spans="5:42" ht="17.1" customHeight="1" thickBot="1">
      <c r="E49" s="11"/>
      <c r="F49" s="267"/>
      <c r="G49" s="268"/>
      <c r="H49" s="267"/>
      <c r="I49" s="268"/>
      <c r="J49" s="230" t="str">
        <f t="shared" si="0"/>
        <v/>
      </c>
      <c r="K49" s="11"/>
      <c r="L49" s="11"/>
      <c r="M49" s="11"/>
      <c r="Q49" s="25"/>
      <c r="R49" s="25"/>
      <c r="W49" s="48"/>
      <c r="X49" s="11"/>
      <c r="Y49" s="11"/>
      <c r="Z49" s="20"/>
      <c r="AP49" s="11"/>
    </row>
    <row r="50" spans="5:42" ht="17.1" customHeight="1">
      <c r="E50" s="11"/>
      <c r="F50" s="267"/>
      <c r="G50" s="268"/>
      <c r="H50" s="267"/>
      <c r="I50" s="268"/>
      <c r="J50" s="230" t="str">
        <f t="shared" si="0"/>
        <v/>
      </c>
      <c r="K50" s="11"/>
      <c r="L50" s="11"/>
      <c r="M50" s="11"/>
      <c r="N50" s="366" t="s">
        <v>51</v>
      </c>
      <c r="O50" s="367"/>
      <c r="P50" s="368"/>
      <c r="Q50" s="375">
        <f>O24+O27+O30+O33+O36+O39+O42+O45+P24+P27+P30+P33+P36+P39+P42+P45</f>
        <v>0</v>
      </c>
      <c r="R50" s="376"/>
      <c r="W50" s="48"/>
      <c r="X50" s="11"/>
      <c r="Y50" s="11"/>
      <c r="Z50" s="20"/>
      <c r="AP50" s="11"/>
    </row>
    <row r="51" spans="5:42" ht="17.1" customHeight="1">
      <c r="E51" s="11"/>
      <c r="F51" s="267"/>
      <c r="G51" s="268"/>
      <c r="H51" s="267"/>
      <c r="I51" s="268"/>
      <c r="J51" s="230" t="str">
        <f t="shared" si="0"/>
        <v/>
      </c>
      <c r="K51" s="11"/>
      <c r="L51" s="11"/>
      <c r="M51" s="11"/>
      <c r="N51" s="369" t="s">
        <v>336</v>
      </c>
      <c r="O51" s="370"/>
      <c r="P51" s="371"/>
      <c r="Q51" s="377">
        <f>O23+O26+O29+O32+O35+O38+O41+O44+P23+P26+P29+P32+P35+P38+P41+P44</f>
        <v>0</v>
      </c>
      <c r="R51" s="378"/>
      <c r="W51" s="48"/>
      <c r="X51" s="11"/>
      <c r="Y51" s="11"/>
      <c r="Z51" s="20"/>
      <c r="AP51" s="11"/>
    </row>
    <row r="52" spans="5:42" ht="17.1" customHeight="1">
      <c r="E52" s="11"/>
      <c r="F52" s="267"/>
      <c r="G52" s="268"/>
      <c r="H52" s="267"/>
      <c r="I52" s="268"/>
      <c r="J52" s="230" t="str">
        <f t="shared" si="0"/>
        <v/>
      </c>
      <c r="K52" s="11"/>
      <c r="L52" s="11"/>
      <c r="M52" s="11"/>
      <c r="N52" s="369" t="s">
        <v>52</v>
      </c>
      <c r="O52" s="370"/>
      <c r="P52" s="371"/>
      <c r="Q52" s="377">
        <f>O25+O28+O31+O34+O37+O40+O43+O46+P25+P28+P31+P34+P37+P40+P43+P463+P46</f>
        <v>0</v>
      </c>
      <c r="R52" s="378"/>
      <c r="W52" s="48"/>
      <c r="X52" s="11"/>
      <c r="Y52" s="11"/>
      <c r="Z52" s="20"/>
      <c r="AP52" s="11"/>
    </row>
    <row r="53" spans="5:42" ht="17.1" customHeight="1" thickBot="1">
      <c r="E53" s="11"/>
      <c r="F53" s="267"/>
      <c r="G53" s="268"/>
      <c r="H53" s="267"/>
      <c r="I53" s="268"/>
      <c r="J53" s="230" t="str">
        <f t="shared" si="0"/>
        <v/>
      </c>
      <c r="K53" s="11"/>
      <c r="L53" s="11"/>
      <c r="M53" s="11"/>
      <c r="N53" s="372" t="s">
        <v>55</v>
      </c>
      <c r="O53" s="373"/>
      <c r="P53" s="374"/>
      <c r="Q53" s="364">
        <f>SUM(Q50:R52)</f>
        <v>0</v>
      </c>
      <c r="R53" s="365"/>
      <c r="W53" s="48"/>
      <c r="X53" s="11"/>
      <c r="Y53" s="11"/>
      <c r="Z53" s="20"/>
      <c r="AP53" s="11"/>
    </row>
    <row r="54" spans="5:42" ht="17.1" customHeight="1">
      <c r="E54" s="11"/>
      <c r="F54" s="267"/>
      <c r="G54" s="268"/>
      <c r="H54" s="267"/>
      <c r="I54" s="268"/>
      <c r="J54" s="230" t="str">
        <f t="shared" si="0"/>
        <v/>
      </c>
      <c r="K54" s="11"/>
      <c r="L54" s="11"/>
      <c r="M54" s="11"/>
      <c r="N54" s="11"/>
      <c r="O54" s="11"/>
      <c r="P54" s="11"/>
      <c r="Q54" s="25"/>
      <c r="W54" s="48"/>
      <c r="X54" s="11"/>
      <c r="Y54" s="11"/>
      <c r="Z54" s="20"/>
      <c r="AP54" s="11"/>
    </row>
    <row r="55" spans="5:42" ht="17.1" customHeight="1">
      <c r="E55" s="11"/>
      <c r="F55" s="267"/>
      <c r="G55" s="268"/>
      <c r="H55" s="267"/>
      <c r="I55" s="268"/>
      <c r="J55" s="230" t="str">
        <f t="shared" si="0"/>
        <v/>
      </c>
      <c r="K55" s="11"/>
      <c r="L55" s="11"/>
      <c r="M55" s="11"/>
      <c r="N55" s="11"/>
      <c r="O55" s="11"/>
      <c r="P55" s="11"/>
      <c r="Q55" s="25"/>
      <c r="W55" s="48"/>
      <c r="X55" s="11"/>
      <c r="Y55" s="11"/>
      <c r="Z55" s="20"/>
      <c r="AP55" s="11"/>
    </row>
    <row r="56" spans="5:42" ht="17.1" customHeight="1">
      <c r="E56" s="11"/>
      <c r="F56" s="267"/>
      <c r="G56" s="268"/>
      <c r="H56" s="267"/>
      <c r="I56" s="268"/>
      <c r="J56" s="230" t="str">
        <f t="shared" si="0"/>
        <v/>
      </c>
      <c r="K56" s="11"/>
      <c r="L56" s="11"/>
      <c r="M56" s="11"/>
      <c r="N56" s="11"/>
      <c r="O56" s="11"/>
      <c r="P56" s="11"/>
      <c r="Q56" s="25"/>
      <c r="W56" s="48"/>
      <c r="X56" s="11"/>
      <c r="Y56" s="11"/>
      <c r="Z56" s="20"/>
      <c r="AP56" s="11"/>
    </row>
    <row r="57" spans="5:42" ht="17.1" customHeight="1">
      <c r="E57" s="11"/>
      <c r="F57" s="267"/>
      <c r="G57" s="268"/>
      <c r="H57" s="267"/>
      <c r="I57" s="268"/>
      <c r="J57" s="230" t="str">
        <f t="shared" si="0"/>
        <v/>
      </c>
      <c r="K57" s="11"/>
      <c r="L57" s="11"/>
      <c r="M57" s="11"/>
      <c r="N57" s="11"/>
      <c r="O57" s="11"/>
      <c r="P57" s="11"/>
      <c r="Q57" s="25"/>
      <c r="W57" s="48"/>
      <c r="X57" s="11"/>
      <c r="Y57" s="11"/>
      <c r="Z57" s="20"/>
      <c r="AP57" s="11"/>
    </row>
    <row r="58" spans="5:42" ht="17.1" customHeight="1">
      <c r="E58" s="11"/>
      <c r="F58" s="267"/>
      <c r="G58" s="268"/>
      <c r="H58" s="267"/>
      <c r="I58" s="268"/>
      <c r="J58" s="230" t="str">
        <f t="shared" si="0"/>
        <v/>
      </c>
      <c r="K58" s="11"/>
      <c r="L58" s="11"/>
      <c r="M58" s="11"/>
      <c r="N58" s="11"/>
      <c r="O58" s="11"/>
      <c r="P58" s="11"/>
      <c r="Q58" s="25"/>
      <c r="W58" s="48"/>
      <c r="X58" s="11"/>
      <c r="Y58" s="11"/>
      <c r="Z58" s="20"/>
      <c r="AP58" s="11"/>
    </row>
    <row r="59" spans="5:42" ht="17.1" customHeight="1">
      <c r="E59" s="11"/>
      <c r="F59" s="267"/>
      <c r="G59" s="268"/>
      <c r="H59" s="267"/>
      <c r="I59" s="268"/>
      <c r="J59" s="230" t="str">
        <f t="shared" si="0"/>
        <v/>
      </c>
      <c r="K59" s="11"/>
      <c r="L59" s="11"/>
      <c r="M59" s="11"/>
      <c r="N59" s="11"/>
      <c r="O59" s="11"/>
      <c r="P59" s="11"/>
      <c r="Q59" s="25"/>
      <c r="W59" s="48"/>
      <c r="X59" s="11"/>
      <c r="Y59" s="11"/>
      <c r="Z59" s="20"/>
      <c r="AP59" s="11"/>
    </row>
    <row r="60" spans="5:42" ht="17.1" customHeight="1">
      <c r="E60" s="11"/>
      <c r="F60" s="267"/>
      <c r="G60" s="268"/>
      <c r="H60" s="267"/>
      <c r="I60" s="268"/>
      <c r="J60" s="230" t="str">
        <f t="shared" si="0"/>
        <v/>
      </c>
      <c r="K60" s="11"/>
      <c r="L60" s="11"/>
      <c r="M60" s="11"/>
      <c r="N60" s="11"/>
      <c r="O60" s="11"/>
      <c r="P60" s="11"/>
      <c r="Q60" s="25"/>
      <c r="W60" s="48"/>
      <c r="X60" s="11"/>
      <c r="Y60" s="11"/>
      <c r="Z60" s="12"/>
      <c r="AP60" s="11"/>
    </row>
    <row r="61" spans="5:42" ht="17.1" customHeight="1">
      <c r="E61" s="11"/>
      <c r="F61" s="267"/>
      <c r="G61" s="268"/>
      <c r="H61" s="267"/>
      <c r="I61" s="268"/>
      <c r="J61" s="230" t="str">
        <f t="shared" si="0"/>
        <v/>
      </c>
      <c r="K61" s="11"/>
      <c r="L61" s="11"/>
      <c r="M61" s="11"/>
      <c r="N61" s="11"/>
      <c r="O61" s="11"/>
      <c r="P61" s="11"/>
      <c r="Q61" s="25"/>
      <c r="W61" s="48"/>
      <c r="X61" s="11"/>
      <c r="Y61" s="11"/>
      <c r="Z61" s="20"/>
      <c r="AP61" s="11"/>
    </row>
    <row r="62" spans="5:42" ht="17.1" customHeight="1">
      <c r="E62" s="11"/>
      <c r="F62" s="267"/>
      <c r="G62" s="268"/>
      <c r="H62" s="267"/>
      <c r="I62" s="268"/>
      <c r="J62" s="230" t="str">
        <f t="shared" si="0"/>
        <v/>
      </c>
      <c r="K62" s="11"/>
      <c r="L62" s="11"/>
      <c r="M62" s="11"/>
      <c r="N62" s="11"/>
      <c r="O62" s="11"/>
      <c r="P62" s="11"/>
      <c r="Q62" s="25"/>
      <c r="W62" s="48"/>
      <c r="X62" s="11"/>
      <c r="Y62" s="11"/>
      <c r="Z62" s="21"/>
      <c r="AP62" s="11"/>
    </row>
    <row r="63" spans="5:42" ht="17.1" customHeight="1">
      <c r="E63" s="11"/>
      <c r="F63" s="267"/>
      <c r="G63" s="268"/>
      <c r="H63" s="267"/>
      <c r="I63" s="268"/>
      <c r="J63" s="230" t="str">
        <f t="shared" si="0"/>
        <v/>
      </c>
      <c r="K63" s="11"/>
      <c r="L63" s="11"/>
      <c r="M63" s="11"/>
      <c r="N63" s="11"/>
      <c r="O63" s="11"/>
      <c r="P63" s="11"/>
      <c r="Q63" s="25"/>
      <c r="W63" s="48"/>
      <c r="X63" s="11"/>
      <c r="Y63" s="11"/>
      <c r="Z63" s="12"/>
      <c r="AP63" s="11"/>
    </row>
    <row r="64" spans="5:42" ht="17.1" customHeight="1">
      <c r="E64" s="11"/>
      <c r="F64" s="267"/>
      <c r="G64" s="268"/>
      <c r="H64" s="267"/>
      <c r="I64" s="268"/>
      <c r="J64" s="230" t="str">
        <f t="shared" si="0"/>
        <v/>
      </c>
      <c r="K64" s="11"/>
      <c r="L64" s="11"/>
      <c r="M64" s="11"/>
      <c r="N64" s="11"/>
      <c r="O64" s="11"/>
      <c r="P64" s="11"/>
      <c r="Q64" s="25"/>
      <c r="W64" s="48"/>
      <c r="X64" s="11"/>
      <c r="Y64" s="11"/>
      <c r="Z64" s="12"/>
      <c r="AP64" s="11"/>
    </row>
    <row r="65" spans="5:42" ht="17.1" customHeight="1">
      <c r="E65" s="11"/>
      <c r="F65" s="267"/>
      <c r="G65" s="268"/>
      <c r="H65" s="267"/>
      <c r="I65" s="268"/>
      <c r="J65" s="230" t="str">
        <f t="shared" si="0"/>
        <v/>
      </c>
      <c r="K65" s="11"/>
      <c r="L65" s="11"/>
      <c r="M65" s="11"/>
      <c r="N65" s="11"/>
      <c r="O65" s="11"/>
      <c r="P65" s="11"/>
      <c r="Q65" s="25"/>
      <c r="W65" s="48"/>
      <c r="X65" s="11"/>
      <c r="Y65" s="11"/>
      <c r="Z65" s="12"/>
      <c r="AP65" s="11"/>
    </row>
    <row r="66" spans="5:42" ht="17.1" customHeight="1">
      <c r="E66" s="11"/>
      <c r="F66" s="267"/>
      <c r="G66" s="268"/>
      <c r="H66" s="267"/>
      <c r="I66" s="268"/>
      <c r="J66" s="230" t="str">
        <f t="shared" si="0"/>
        <v/>
      </c>
      <c r="K66" s="11"/>
      <c r="L66" s="11"/>
      <c r="M66" s="11"/>
      <c r="N66" s="11"/>
      <c r="O66" s="11"/>
      <c r="P66" s="11"/>
      <c r="Q66" s="25"/>
      <c r="W66" s="12"/>
      <c r="X66" s="12"/>
      <c r="Y66" s="12"/>
      <c r="Z66" s="12"/>
      <c r="AP66" s="11"/>
    </row>
    <row r="67" spans="5:42" ht="17.1" customHeight="1">
      <c r="E67" s="11"/>
      <c r="F67" s="267"/>
      <c r="G67" s="268"/>
      <c r="H67" s="267"/>
      <c r="I67" s="268"/>
      <c r="J67" s="230" t="str">
        <f t="shared" si="0"/>
        <v/>
      </c>
      <c r="K67" s="11"/>
      <c r="L67" s="11"/>
      <c r="M67" s="11"/>
      <c r="N67" s="11"/>
      <c r="O67" s="11"/>
      <c r="P67" s="11"/>
      <c r="Q67" s="25"/>
      <c r="W67" s="12"/>
      <c r="X67" s="12"/>
      <c r="Y67" s="12"/>
      <c r="Z67" s="12"/>
      <c r="AP67" s="11"/>
    </row>
    <row r="68" spans="5:42" ht="17.1" customHeight="1">
      <c r="E68" s="11"/>
      <c r="F68" s="267"/>
      <c r="G68" s="268"/>
      <c r="H68" s="267"/>
      <c r="I68" s="268"/>
      <c r="J68" s="230" t="str">
        <f t="shared" si="0"/>
        <v/>
      </c>
      <c r="K68" s="11"/>
      <c r="L68" s="11"/>
      <c r="M68" s="11"/>
      <c r="N68" s="11"/>
      <c r="O68" s="11"/>
      <c r="P68" s="11"/>
      <c r="Q68" s="25"/>
      <c r="W68" s="14"/>
      <c r="X68" s="14"/>
      <c r="Y68" s="14"/>
      <c r="Z68" s="12"/>
      <c r="AP68" s="11"/>
    </row>
    <row r="69" spans="5:42" ht="17.1" customHeight="1">
      <c r="E69" s="11"/>
      <c r="F69" s="267"/>
      <c r="G69" s="268"/>
      <c r="H69" s="267"/>
      <c r="I69" s="268"/>
      <c r="J69" s="230" t="str">
        <f t="shared" si="0"/>
        <v/>
      </c>
      <c r="K69" s="11"/>
      <c r="L69" s="11"/>
      <c r="M69" s="11"/>
      <c r="N69" s="11"/>
      <c r="O69" s="11"/>
      <c r="P69" s="11"/>
      <c r="Q69" s="25"/>
      <c r="W69" s="12"/>
      <c r="X69" s="12"/>
      <c r="Y69" s="12"/>
      <c r="Z69" s="12"/>
      <c r="AP69" s="11"/>
    </row>
    <row r="70" spans="5:42" ht="17.1" customHeight="1">
      <c r="E70" s="11"/>
      <c r="F70" s="267"/>
      <c r="G70" s="268"/>
      <c r="H70" s="267"/>
      <c r="I70" s="268"/>
      <c r="J70" s="230" t="str">
        <f t="shared" si="0"/>
        <v/>
      </c>
      <c r="K70" s="11"/>
      <c r="L70" s="11"/>
      <c r="M70" s="11"/>
      <c r="N70" s="11"/>
      <c r="O70" s="11"/>
      <c r="P70" s="11"/>
      <c r="Q70" s="25"/>
      <c r="W70" s="12"/>
      <c r="X70" s="12"/>
      <c r="Y70" s="12"/>
      <c r="Z70" s="12"/>
      <c r="AP70" s="11"/>
    </row>
    <row r="71" spans="5:42" ht="17.1" customHeight="1">
      <c r="E71" s="11"/>
      <c r="F71" s="267"/>
      <c r="G71" s="268"/>
      <c r="H71" s="267"/>
      <c r="I71" s="268"/>
      <c r="J71" s="230" t="str">
        <f t="shared" si="0"/>
        <v/>
      </c>
      <c r="K71" s="11"/>
      <c r="L71" s="11"/>
      <c r="M71" s="11"/>
      <c r="N71" s="11"/>
      <c r="O71" s="11"/>
      <c r="P71" s="11"/>
      <c r="Q71" s="25"/>
      <c r="W71" s="12"/>
      <c r="X71" s="12"/>
      <c r="Y71" s="12"/>
      <c r="Z71" s="12"/>
      <c r="AP71" s="11"/>
    </row>
    <row r="72" spans="5:42" ht="17.1" customHeight="1">
      <c r="E72" s="11"/>
      <c r="F72" s="267"/>
      <c r="G72" s="268"/>
      <c r="H72" s="267"/>
      <c r="I72" s="268"/>
      <c r="J72" s="230" t="str">
        <f t="shared" si="0"/>
        <v/>
      </c>
      <c r="K72" s="11"/>
      <c r="L72" s="11"/>
      <c r="M72" s="11"/>
      <c r="N72" s="11"/>
      <c r="O72" s="11"/>
      <c r="P72" s="11"/>
      <c r="Q72" s="25"/>
      <c r="R72" s="25"/>
      <c r="S72" s="25"/>
      <c r="T72" s="25"/>
      <c r="U72" s="25"/>
      <c r="V72" s="25"/>
      <c r="W72" s="14"/>
      <c r="X72" s="14"/>
      <c r="Y72" s="14"/>
      <c r="Z72" s="12"/>
      <c r="AP72" s="11"/>
    </row>
    <row r="73" spans="5:42" ht="17.1" customHeight="1">
      <c r="E73" s="11"/>
      <c r="F73" s="267"/>
      <c r="G73" s="268"/>
      <c r="H73" s="267"/>
      <c r="I73" s="268"/>
      <c r="J73" s="230" t="str">
        <f t="shared" si="0"/>
        <v/>
      </c>
      <c r="K73" s="11"/>
      <c r="L73" s="11"/>
      <c r="M73" s="11"/>
      <c r="N73" s="11"/>
      <c r="O73" s="11"/>
      <c r="P73" s="11"/>
      <c r="Q73" s="25"/>
      <c r="R73" s="25"/>
      <c r="S73" s="25"/>
      <c r="T73" s="25"/>
      <c r="U73" s="25"/>
      <c r="V73" s="25"/>
      <c r="W73" s="16"/>
      <c r="X73" s="16"/>
      <c r="Y73" s="16"/>
      <c r="Z73" s="12"/>
      <c r="AP73" s="11"/>
    </row>
    <row r="74" spans="5:42" ht="17.1" customHeight="1">
      <c r="E74" s="11"/>
      <c r="F74" s="267"/>
      <c r="G74" s="268"/>
      <c r="H74" s="267"/>
      <c r="I74" s="268"/>
      <c r="J74" s="230" t="str">
        <f t="shared" si="0"/>
        <v/>
      </c>
      <c r="K74" s="11"/>
      <c r="L74" s="11"/>
      <c r="M74" s="11"/>
      <c r="N74" s="11"/>
      <c r="O74" s="11"/>
      <c r="P74" s="11"/>
      <c r="Q74" s="25"/>
      <c r="R74" s="25"/>
      <c r="S74" s="25"/>
      <c r="T74" s="25"/>
      <c r="U74" s="25"/>
      <c r="V74" s="25"/>
      <c r="W74" s="22"/>
      <c r="X74" s="22"/>
      <c r="Y74" s="23"/>
      <c r="Z74" s="12"/>
      <c r="AP74" s="11"/>
    </row>
    <row r="75" spans="5:42" ht="17.1" customHeight="1">
      <c r="E75" s="11"/>
      <c r="F75" s="267"/>
      <c r="G75" s="268"/>
      <c r="H75" s="267"/>
      <c r="I75" s="268"/>
      <c r="J75" s="230" t="str">
        <f t="shared" si="0"/>
        <v/>
      </c>
      <c r="K75" s="11"/>
      <c r="L75" s="11"/>
      <c r="M75" s="11"/>
      <c r="N75" s="11"/>
      <c r="O75" s="11"/>
      <c r="P75" s="11"/>
      <c r="Q75" s="25"/>
      <c r="R75" s="25"/>
      <c r="S75" s="25"/>
      <c r="T75" s="25"/>
      <c r="U75" s="25"/>
      <c r="V75" s="25"/>
      <c r="W75" s="14"/>
      <c r="X75" s="14"/>
      <c r="Y75" s="14"/>
      <c r="Z75" s="12"/>
      <c r="AP75" s="11"/>
    </row>
    <row r="76" spans="5:42" ht="17.1" customHeight="1">
      <c r="E76" s="11"/>
      <c r="F76" s="267"/>
      <c r="G76" s="268"/>
      <c r="H76" s="267"/>
      <c r="I76" s="268"/>
      <c r="J76" s="230" t="str">
        <f t="shared" si="0"/>
        <v/>
      </c>
      <c r="K76" s="11"/>
      <c r="L76" s="11"/>
      <c r="M76" s="11"/>
      <c r="N76" s="11"/>
      <c r="O76" s="11"/>
      <c r="P76" s="11"/>
      <c r="Q76" s="25"/>
      <c r="R76" s="25"/>
      <c r="S76" s="25"/>
      <c r="T76" s="14"/>
      <c r="U76" s="25"/>
      <c r="V76" s="25"/>
      <c r="W76" s="14"/>
      <c r="X76" s="14"/>
      <c r="Y76" s="14"/>
      <c r="Z76" s="12"/>
      <c r="AP76" s="11"/>
    </row>
    <row r="77" spans="5:42" ht="17.1" customHeight="1">
      <c r="E77" s="11"/>
      <c r="F77" s="267"/>
      <c r="G77" s="268"/>
      <c r="H77" s="267"/>
      <c r="I77" s="268"/>
      <c r="J77" s="230" t="str">
        <f t="shared" si="0"/>
        <v/>
      </c>
      <c r="K77" s="11"/>
      <c r="L77" s="11"/>
      <c r="M77" s="11"/>
      <c r="N77" s="11"/>
      <c r="O77" s="11"/>
      <c r="P77" s="11"/>
      <c r="Q77" s="25"/>
      <c r="R77" s="25"/>
      <c r="S77" s="25"/>
      <c r="T77" s="27"/>
      <c r="U77" s="31"/>
      <c r="V77" s="25"/>
      <c r="W77" s="12"/>
      <c r="X77" s="12"/>
      <c r="Y77" s="12"/>
      <c r="Z77" s="12"/>
      <c r="AP77" s="11"/>
    </row>
    <row r="78" spans="5:42" ht="17.1" customHeight="1">
      <c r="E78" s="11"/>
      <c r="F78" s="267"/>
      <c r="G78" s="268"/>
      <c r="H78" s="267"/>
      <c r="I78" s="268"/>
      <c r="J78" s="230" t="str">
        <f t="shared" si="0"/>
        <v/>
      </c>
      <c r="K78" s="11"/>
      <c r="L78" s="11"/>
      <c r="M78" s="11"/>
      <c r="N78" s="11"/>
      <c r="O78" s="11"/>
      <c r="P78" s="11"/>
      <c r="Q78" s="25"/>
      <c r="R78" s="25"/>
      <c r="S78" s="25"/>
      <c r="T78" s="27"/>
      <c r="U78" s="31"/>
      <c r="V78" s="25"/>
      <c r="W78" s="12"/>
      <c r="X78" s="12"/>
      <c r="Y78" s="12"/>
      <c r="Z78" s="12"/>
      <c r="AP78" s="11"/>
    </row>
    <row r="79" spans="5:42" ht="17.1" customHeight="1">
      <c r="E79" s="11"/>
      <c r="F79" s="267"/>
      <c r="G79" s="268"/>
      <c r="H79" s="267"/>
      <c r="I79" s="268"/>
      <c r="J79" s="230" t="str">
        <f t="shared" si="0"/>
        <v/>
      </c>
      <c r="K79" s="11"/>
      <c r="L79" s="11"/>
      <c r="M79" s="11"/>
      <c r="N79" s="11"/>
      <c r="O79" s="11"/>
      <c r="P79" s="11"/>
      <c r="Q79" s="25"/>
      <c r="R79" s="25"/>
      <c r="S79" s="25"/>
      <c r="T79" s="32"/>
      <c r="U79" s="31"/>
      <c r="V79" s="25"/>
      <c r="W79" s="12"/>
      <c r="X79" s="12"/>
      <c r="Y79" s="12"/>
      <c r="Z79" s="12"/>
      <c r="AP79" s="11"/>
    </row>
    <row r="80" spans="5:42" ht="17.1" customHeight="1">
      <c r="E80" s="11"/>
      <c r="F80" s="267"/>
      <c r="G80" s="268"/>
      <c r="H80" s="267"/>
      <c r="I80" s="268"/>
      <c r="J80" s="230" t="str">
        <f t="shared" si="0"/>
        <v/>
      </c>
      <c r="K80" s="11"/>
      <c r="L80" s="11"/>
      <c r="M80" s="11"/>
      <c r="N80" s="11"/>
      <c r="O80" s="11"/>
      <c r="P80" s="11"/>
      <c r="Q80" s="25"/>
      <c r="R80" s="25"/>
      <c r="S80" s="25"/>
      <c r="T80" s="32"/>
      <c r="U80" s="31"/>
      <c r="V80" s="25"/>
      <c r="W80" s="12"/>
      <c r="X80" s="12"/>
      <c r="Y80" s="12"/>
      <c r="Z80" s="12"/>
      <c r="AP80" s="11"/>
    </row>
    <row r="81" spans="5:42" ht="17.1" customHeight="1">
      <c r="E81" s="11"/>
      <c r="F81" s="267"/>
      <c r="G81" s="268"/>
      <c r="H81" s="267"/>
      <c r="I81" s="268"/>
      <c r="J81" s="230" t="str">
        <f t="shared" si="0"/>
        <v/>
      </c>
      <c r="K81" s="11"/>
      <c r="L81" s="11"/>
      <c r="M81" s="11"/>
      <c r="N81" s="11"/>
      <c r="O81" s="11"/>
      <c r="P81" s="11"/>
      <c r="Q81" s="25"/>
      <c r="R81" s="25"/>
      <c r="S81" s="25"/>
      <c r="T81" s="27"/>
      <c r="U81" s="31"/>
      <c r="V81" s="25"/>
      <c r="W81" s="12"/>
      <c r="X81" s="12"/>
      <c r="Y81" s="12"/>
      <c r="Z81" s="12"/>
      <c r="AP81" s="11"/>
    </row>
    <row r="82" spans="5:42" ht="17.1" customHeight="1">
      <c r="E82" s="11"/>
      <c r="F82" s="267"/>
      <c r="G82" s="268"/>
      <c r="H82" s="267"/>
      <c r="I82" s="268"/>
      <c r="J82" s="230" t="str">
        <f t="shared" si="0"/>
        <v/>
      </c>
      <c r="K82" s="11"/>
      <c r="L82" s="11"/>
      <c r="M82" s="11"/>
      <c r="N82" s="11"/>
      <c r="O82" s="11"/>
      <c r="P82" s="11"/>
      <c r="Q82" s="25"/>
      <c r="R82" s="25"/>
      <c r="S82" s="25"/>
      <c r="T82" s="27"/>
      <c r="U82" s="31"/>
      <c r="V82" s="25"/>
      <c r="W82" s="12"/>
      <c r="X82" s="12"/>
      <c r="Y82" s="12"/>
      <c r="Z82" s="12"/>
      <c r="AP82" s="11"/>
    </row>
    <row r="83" spans="5:42" ht="17.1" customHeight="1">
      <c r="E83" s="11"/>
      <c r="F83" s="267"/>
      <c r="G83" s="268"/>
      <c r="H83" s="267"/>
      <c r="I83" s="268"/>
      <c r="J83" s="230" t="str">
        <f t="shared" si="0"/>
        <v/>
      </c>
      <c r="K83" s="11"/>
      <c r="L83" s="11"/>
      <c r="M83" s="11"/>
      <c r="N83" s="11"/>
      <c r="O83" s="11"/>
      <c r="P83" s="11"/>
      <c r="Q83" s="25"/>
      <c r="R83" s="25"/>
      <c r="S83" s="25"/>
      <c r="T83" s="27"/>
      <c r="U83" s="31"/>
      <c r="V83" s="25"/>
      <c r="W83" s="12"/>
      <c r="X83" s="12"/>
      <c r="Y83" s="12"/>
      <c r="Z83" s="12"/>
      <c r="AP83" s="11"/>
    </row>
    <row r="84" spans="5:42" ht="17.1" customHeight="1">
      <c r="E84" s="11"/>
      <c r="F84" s="267"/>
      <c r="G84" s="268"/>
      <c r="H84" s="267"/>
      <c r="I84" s="268"/>
      <c r="J84" s="230" t="str">
        <f t="shared" si="0"/>
        <v/>
      </c>
      <c r="K84" s="11"/>
      <c r="L84" s="11"/>
      <c r="M84" s="11"/>
      <c r="N84" s="11"/>
      <c r="O84" s="11"/>
      <c r="P84" s="11"/>
      <c r="Q84" s="25"/>
      <c r="R84" s="25"/>
      <c r="S84" s="25"/>
      <c r="T84" s="27"/>
      <c r="U84" s="31"/>
      <c r="V84" s="25"/>
      <c r="W84" s="12"/>
      <c r="X84" s="12"/>
      <c r="Y84" s="12"/>
      <c r="Z84" s="12"/>
      <c r="AP84" s="11"/>
    </row>
    <row r="85" spans="5:42" ht="17.1" customHeight="1">
      <c r="E85" s="11"/>
      <c r="F85" s="267"/>
      <c r="G85" s="268"/>
      <c r="H85" s="267"/>
      <c r="I85" s="268"/>
      <c r="J85" s="230" t="str">
        <f t="shared" si="0"/>
        <v/>
      </c>
      <c r="K85" s="11"/>
      <c r="L85" s="11"/>
      <c r="M85" s="11"/>
      <c r="N85" s="11"/>
      <c r="O85" s="11"/>
      <c r="P85" s="11"/>
      <c r="Q85" s="25"/>
      <c r="R85" s="25"/>
      <c r="S85" s="25"/>
      <c r="T85" s="27"/>
      <c r="U85" s="31"/>
      <c r="V85" s="25"/>
      <c r="W85" s="12"/>
      <c r="X85" s="12"/>
      <c r="Y85" s="12"/>
      <c r="Z85" s="14"/>
      <c r="AP85" s="11"/>
    </row>
    <row r="86" spans="5:42" ht="17.1" customHeight="1">
      <c r="E86" s="11"/>
      <c r="F86" s="267"/>
      <c r="G86" s="268"/>
      <c r="H86" s="267"/>
      <c r="I86" s="268"/>
      <c r="J86" s="230" t="str">
        <f t="shared" si="0"/>
        <v/>
      </c>
      <c r="K86" s="11"/>
      <c r="L86" s="11"/>
      <c r="M86" s="11"/>
      <c r="N86" s="11"/>
      <c r="O86" s="11"/>
      <c r="P86" s="11"/>
      <c r="Q86" s="25"/>
      <c r="R86" s="25"/>
      <c r="S86" s="25"/>
      <c r="T86" s="27"/>
      <c r="U86" s="31"/>
      <c r="V86" s="25"/>
      <c r="W86" s="12"/>
      <c r="X86" s="12"/>
      <c r="Y86" s="12"/>
      <c r="Z86" s="14"/>
      <c r="AP86" s="11"/>
    </row>
    <row r="87" spans="20:26" s="11" customFormat="1" ht="15" customHeight="1">
      <c r="T87" s="16"/>
      <c r="U87" s="15"/>
      <c r="V87" s="12"/>
      <c r="W87" s="12"/>
      <c r="X87" s="12"/>
      <c r="Y87" s="12"/>
      <c r="Z87" s="12"/>
    </row>
    <row r="88" spans="20:26" s="11" customFormat="1" ht="15" customHeight="1">
      <c r="T88" s="14"/>
      <c r="U88" s="15"/>
      <c r="V88" s="12"/>
      <c r="W88" s="12"/>
      <c r="X88" s="12"/>
      <c r="Y88" s="12"/>
      <c r="Z88" s="12"/>
    </row>
    <row r="89" spans="20:26" s="11" customFormat="1" ht="15" customHeight="1">
      <c r="T89" s="14"/>
      <c r="U89" s="15"/>
      <c r="V89" s="12"/>
      <c r="W89" s="12"/>
      <c r="X89" s="12"/>
      <c r="Y89" s="12"/>
      <c r="Z89" s="12"/>
    </row>
    <row r="90" spans="21:26" s="11" customFormat="1" ht="15" customHeight="1">
      <c r="U90" s="15"/>
      <c r="V90" s="12"/>
      <c r="W90" s="12"/>
      <c r="X90" s="12"/>
      <c r="Y90" s="12"/>
      <c r="Z90" s="12"/>
    </row>
    <row r="91" spans="21:26" s="11" customFormat="1" ht="15" customHeight="1">
      <c r="U91" s="15"/>
      <c r="V91" s="12"/>
      <c r="W91" s="12"/>
      <c r="X91" s="12"/>
      <c r="Y91" s="12"/>
      <c r="Z91" s="17"/>
    </row>
    <row r="92" spans="21:26" s="11" customFormat="1" ht="15" customHeight="1">
      <c r="U92" s="15"/>
      <c r="V92" s="12"/>
      <c r="W92" s="12"/>
      <c r="X92" s="12"/>
      <c r="Y92" s="12"/>
      <c r="Z92" s="12"/>
    </row>
    <row r="93" s="11" customFormat="1" ht="15" customHeight="1"/>
    <row r="94" s="11" customFormat="1" ht="15" customHeight="1"/>
    <row r="95" s="11" customFormat="1" ht="15" customHeight="1"/>
    <row r="96" s="11" customFormat="1" ht="15" customHeight="1"/>
    <row r="97" s="11" customFormat="1" ht="15" customHeight="1"/>
    <row r="98" s="11" customFormat="1" ht="15" customHeight="1"/>
    <row r="99" s="11" customFormat="1" ht="15" customHeight="1"/>
    <row r="100" s="11" customFormat="1" ht="15" customHeight="1"/>
    <row r="101" s="11" customFormat="1" ht="15" customHeight="1"/>
    <row r="102" s="11" customFormat="1" ht="15" customHeight="1"/>
    <row r="103" s="11" customFormat="1" ht="15" customHeight="1"/>
    <row r="104" s="11" customFormat="1" ht="15" customHeight="1"/>
    <row r="105" s="11" customFormat="1" ht="15" customHeight="1"/>
    <row r="106" s="11" customFormat="1" ht="15" customHeight="1"/>
    <row r="107" s="11" customFormat="1" ht="15" customHeight="1"/>
    <row r="108" s="11" customFormat="1" ht="15" customHeight="1"/>
    <row r="109" s="11" customFormat="1" ht="15" customHeight="1"/>
    <row r="110" s="11" customFormat="1" ht="15" customHeight="1"/>
    <row r="111" s="11" customFormat="1" ht="15" customHeight="1"/>
    <row r="112" s="11" customFormat="1" ht="15" customHeight="1"/>
    <row r="113" s="11" customFormat="1" ht="15" customHeight="1"/>
    <row r="114" s="11" customFormat="1" ht="15" customHeight="1"/>
    <row r="115" s="11" customFormat="1" ht="15" customHeight="1"/>
    <row r="116" s="11" customFormat="1" ht="15" customHeight="1"/>
    <row r="117" s="11" customFormat="1" ht="15" customHeight="1"/>
    <row r="118" s="11" customFormat="1" ht="15" customHeight="1"/>
    <row r="119" s="11" customFormat="1" ht="15" customHeight="1"/>
    <row r="120" s="11" customFormat="1" ht="15" customHeight="1"/>
    <row r="121" s="11" customFormat="1" ht="15" customHeight="1"/>
    <row r="122" s="11" customFormat="1" ht="15" customHeight="1"/>
    <row r="123" s="11" customFormat="1" ht="15" customHeight="1"/>
    <row r="124" s="11" customFormat="1" ht="15" customHeight="1"/>
    <row r="125" s="11" customFormat="1" ht="15" customHeight="1"/>
    <row r="126" s="11" customFormat="1" ht="15" customHeight="1"/>
    <row r="127" s="11" customFormat="1" ht="15" customHeight="1"/>
    <row r="128" s="11" customFormat="1" ht="15" customHeight="1"/>
    <row r="129" s="11" customFormat="1" ht="15" customHeight="1"/>
    <row r="130" s="11" customFormat="1" ht="15" customHeight="1"/>
    <row r="131" s="11" customFormat="1" ht="15" customHeight="1"/>
    <row r="132" s="11" customFormat="1" ht="15" customHeight="1"/>
    <row r="133" s="11" customFormat="1" ht="15" customHeight="1"/>
    <row r="134" s="11" customFormat="1" ht="15" customHeight="1"/>
    <row r="135" s="11" customFormat="1" ht="15" customHeight="1"/>
    <row r="136" s="11" customFormat="1" ht="15" customHeight="1"/>
    <row r="137" s="11" customFormat="1" ht="15" customHeight="1"/>
    <row r="138" s="11" customFormat="1" ht="15" customHeight="1"/>
    <row r="139" s="11" customFormat="1" ht="15" customHeight="1"/>
    <row r="140" s="11" customFormat="1" ht="15" customHeight="1"/>
    <row r="141" s="11" customFormat="1" ht="15" customHeight="1"/>
    <row r="142" s="11" customFormat="1" ht="15" customHeight="1"/>
    <row r="143" s="11" customFormat="1" ht="15" customHeight="1"/>
    <row r="144" s="11" customFormat="1" ht="15" customHeight="1"/>
    <row r="145" s="11" customFormat="1" ht="15" customHeight="1"/>
    <row r="146" s="11" customFormat="1" ht="15" customHeight="1"/>
    <row r="147" s="11" customFormat="1" ht="15" customHeight="1"/>
    <row r="148" s="11" customFormat="1" ht="15" customHeight="1"/>
    <row r="149" s="11" customFormat="1" ht="15" customHeight="1"/>
    <row r="150" s="11" customFormat="1" ht="15" customHeight="1"/>
    <row r="151" s="11" customFormat="1" ht="15" customHeight="1"/>
    <row r="152" s="11" customFormat="1" ht="15" customHeight="1"/>
    <row r="153" s="11" customFormat="1" ht="15" customHeight="1"/>
    <row r="154" s="11" customFormat="1" ht="15" customHeight="1"/>
    <row r="155" s="11" customFormat="1" ht="15" customHeight="1"/>
    <row r="156" s="11" customFormat="1" ht="15" customHeight="1"/>
    <row r="157" s="11" customFormat="1" ht="15" customHeight="1"/>
    <row r="158" s="11" customFormat="1" ht="15" customHeight="1"/>
    <row r="159" s="11" customFormat="1" ht="15" customHeight="1"/>
    <row r="160" s="11" customFormat="1" ht="15" customHeight="1"/>
    <row r="161" s="11" customFormat="1" ht="15" customHeight="1"/>
    <row r="162" s="11" customFormat="1" ht="15" customHeight="1"/>
    <row r="163" s="11" customFormat="1" ht="15" customHeight="1"/>
    <row r="164" s="11" customFormat="1" ht="15" customHeight="1"/>
    <row r="165" s="11" customFormat="1" ht="15" customHeight="1"/>
    <row r="166" s="11" customFormat="1" ht="15" customHeight="1"/>
    <row r="167" s="11" customFormat="1" ht="15" customHeight="1"/>
    <row r="168" s="11" customFormat="1" ht="15" customHeight="1"/>
    <row r="169" s="11" customFormat="1" ht="15" customHeight="1"/>
    <row r="170" s="11" customFormat="1" ht="15" customHeight="1"/>
    <row r="171" s="11" customFormat="1" ht="15" customHeight="1"/>
    <row r="172" s="11" customFormat="1" ht="15" customHeight="1"/>
    <row r="173" s="11" customFormat="1" ht="15" customHeight="1"/>
    <row r="174" s="11" customFormat="1" ht="15" customHeight="1"/>
    <row r="175" s="11" customFormat="1" ht="15" customHeight="1"/>
    <row r="176" s="11" customFormat="1" ht="15" customHeight="1"/>
    <row r="177" s="11" customFormat="1" ht="15" customHeight="1"/>
    <row r="178" s="11" customFormat="1" ht="15" customHeight="1"/>
    <row r="179" s="11" customFormat="1" ht="15" customHeight="1"/>
    <row r="180" s="11" customFormat="1" ht="15" customHeight="1"/>
    <row r="181" s="11" customFormat="1" ht="15" customHeight="1"/>
    <row r="182" s="11" customFormat="1" ht="15" customHeight="1"/>
    <row r="183" s="11" customFormat="1" ht="15" customHeight="1"/>
    <row r="184" s="11" customFormat="1" ht="15" customHeight="1"/>
    <row r="185" s="11" customFormat="1" ht="15" customHeight="1"/>
    <row r="186" s="11" customFormat="1" ht="15" customHeight="1"/>
    <row r="187" s="11" customFormat="1" ht="15" customHeight="1"/>
    <row r="188" s="11" customFormat="1" ht="15" customHeight="1"/>
    <row r="189" s="11" customFormat="1" ht="15" customHeight="1"/>
    <row r="190" s="11" customFormat="1" ht="15" customHeight="1"/>
    <row r="191" s="11" customFormat="1" ht="15" customHeight="1"/>
    <row r="192" s="11" customFormat="1" ht="15" customHeight="1"/>
    <row r="193" s="11" customFormat="1" ht="15" customHeight="1"/>
    <row r="194" s="11" customFormat="1" ht="15" customHeight="1"/>
    <row r="195" s="11" customFormat="1" ht="15" customHeight="1"/>
    <row r="196" s="11" customFormat="1" ht="15" customHeight="1"/>
    <row r="197" s="11" customFormat="1" ht="15" customHeight="1"/>
    <row r="198" s="11" customFormat="1" ht="15" customHeight="1"/>
    <row r="199" s="11" customFormat="1" ht="15" customHeight="1"/>
    <row r="200" s="11" customFormat="1" ht="15" customHeight="1"/>
    <row r="201" s="11" customFormat="1" ht="15" customHeight="1"/>
    <row r="202" s="11" customFormat="1" ht="15" customHeight="1"/>
    <row r="203" s="11" customFormat="1" ht="15" customHeight="1"/>
    <row r="204" s="11" customFormat="1" ht="15" customHeight="1"/>
    <row r="205" s="11" customFormat="1" ht="15" customHeight="1"/>
    <row r="206" s="11" customFormat="1" ht="15" customHeight="1"/>
    <row r="207" s="11" customFormat="1" ht="15" customHeight="1"/>
    <row r="208" s="11" customFormat="1" ht="15" customHeight="1"/>
    <row r="209" s="11" customFormat="1" ht="15" customHeight="1"/>
    <row r="210" s="11" customFormat="1" ht="15" customHeight="1"/>
    <row r="211" s="11" customFormat="1" ht="15" customHeight="1"/>
    <row r="212" s="11" customFormat="1" ht="15" customHeight="1"/>
    <row r="213" s="11" customFormat="1" ht="15" customHeight="1"/>
    <row r="214" s="11" customFormat="1" ht="15" customHeight="1"/>
    <row r="215" s="11" customFormat="1" ht="15" customHeight="1"/>
    <row r="216" s="11" customFormat="1" ht="15" customHeight="1"/>
    <row r="217" s="11" customFormat="1" ht="15" customHeight="1"/>
    <row r="218" s="11" customFormat="1" ht="15" customHeight="1"/>
    <row r="219" s="11" customFormat="1" ht="15" customHeight="1"/>
    <row r="220" s="11" customFormat="1" ht="15" customHeight="1"/>
    <row r="221" s="11" customFormat="1" ht="15" customHeight="1"/>
    <row r="222" s="11" customFormat="1" ht="15" customHeight="1"/>
    <row r="223" s="11" customFormat="1" ht="15" customHeight="1"/>
    <row r="224" s="11" customFormat="1" ht="15" customHeight="1"/>
    <row r="225" s="11" customFormat="1" ht="15" customHeight="1"/>
    <row r="226" s="11" customFormat="1" ht="15" customHeight="1"/>
    <row r="227" s="11" customFormat="1" ht="15" customHeight="1"/>
    <row r="228" s="11" customFormat="1" ht="15" customHeight="1"/>
    <row r="229" s="11" customFormat="1" ht="15" customHeight="1"/>
    <row r="230" s="11" customFormat="1" ht="15" customHeight="1"/>
    <row r="231" s="11" customFormat="1" ht="15" customHeight="1"/>
    <row r="232" s="11" customFormat="1" ht="15" customHeight="1"/>
    <row r="233" s="11" customFormat="1" ht="15" customHeight="1"/>
    <row r="234" s="11" customFormat="1" ht="15" customHeight="1"/>
    <row r="235" s="11" customFormat="1" ht="15" customHeight="1"/>
    <row r="236" s="11" customFormat="1" ht="15" customHeight="1"/>
    <row r="237" s="11" customFormat="1" ht="15" customHeight="1"/>
    <row r="238" s="11" customFormat="1" ht="15" customHeight="1"/>
    <row r="239" s="11" customFormat="1" ht="15" customHeight="1"/>
    <row r="240" s="11" customFormat="1" ht="15" customHeight="1"/>
    <row r="241" s="11" customFormat="1" ht="15" customHeight="1"/>
    <row r="242" s="11" customFormat="1" ht="15" customHeight="1"/>
    <row r="243" s="11" customFormat="1" ht="15" customHeight="1"/>
    <row r="244" s="11" customFormat="1" ht="15" customHeight="1"/>
    <row r="245" s="11" customFormat="1" ht="15" customHeight="1"/>
    <row r="246" s="11" customFormat="1" ht="15" customHeight="1"/>
    <row r="247" s="11" customFormat="1" ht="15" customHeight="1"/>
    <row r="248" s="11" customFormat="1" ht="15" customHeight="1"/>
    <row r="249" s="11" customFormat="1" ht="15" customHeight="1"/>
    <row r="250" s="11" customFormat="1" ht="15" customHeight="1"/>
    <row r="251" s="11" customFormat="1" ht="15" customHeight="1"/>
    <row r="252" s="11" customFormat="1" ht="15" customHeight="1"/>
    <row r="253" s="11" customFormat="1" ht="15" customHeight="1"/>
    <row r="254" s="11" customFormat="1" ht="15" customHeight="1"/>
    <row r="255" s="11" customFormat="1" ht="15" customHeight="1"/>
    <row r="256" s="11" customFormat="1" ht="15" customHeight="1"/>
    <row r="257" s="11" customFormat="1" ht="15" customHeight="1"/>
    <row r="258" s="11" customFormat="1" ht="15" customHeight="1"/>
    <row r="259" s="11" customFormat="1" ht="15" customHeight="1"/>
    <row r="260" s="11" customFormat="1" ht="15" customHeight="1"/>
    <row r="261" s="11" customFormat="1" ht="15" customHeight="1"/>
    <row r="262" s="11" customFormat="1" ht="15" customHeight="1"/>
    <row r="263" s="11" customFormat="1" ht="15" customHeight="1"/>
    <row r="264" s="11" customFormat="1" ht="15" customHeight="1"/>
    <row r="265" s="11" customFormat="1" ht="15" customHeight="1"/>
    <row r="266" s="11" customFormat="1" ht="15" customHeight="1"/>
    <row r="267" s="11" customFormat="1" ht="15" customHeight="1"/>
    <row r="268" s="11" customFormat="1" ht="15" customHeight="1"/>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c r="AP340" s="182"/>
    </row>
    <row r="341" s="11" customFormat="1" ht="15">
      <c r="AP341" s="182"/>
    </row>
    <row r="342" spans="8:9" ht="15">
      <c r="H342" s="11"/>
      <c r="I342" s="11"/>
    </row>
    <row r="343" spans="8:9" ht="15">
      <c r="H343" s="11"/>
      <c r="I343" s="11"/>
    </row>
    <row r="344" spans="8:9" ht="15">
      <c r="H344" s="11"/>
      <c r="I344" s="11"/>
    </row>
    <row r="345" spans="8:9" ht="15">
      <c r="H345" s="11"/>
      <c r="I345" s="11"/>
    </row>
    <row r="346" spans="8:9" ht="15">
      <c r="H346" s="11"/>
      <c r="I346" s="11"/>
    </row>
    <row r="347" spans="8:9" ht="15">
      <c r="H347" s="11"/>
      <c r="I347" s="11"/>
    </row>
  </sheetData>
  <mergeCells count="175">
    <mergeCell ref="M16:P17"/>
    <mergeCell ref="M18:N18"/>
    <mergeCell ref="M19:N19"/>
    <mergeCell ref="M20:P20"/>
    <mergeCell ref="M15:P15"/>
    <mergeCell ref="H84:I84"/>
    <mergeCell ref="H85:I85"/>
    <mergeCell ref="H86:I86"/>
    <mergeCell ref="H82:I82"/>
    <mergeCell ref="H83:I83"/>
    <mergeCell ref="H57:I57"/>
    <mergeCell ref="H58:I58"/>
    <mergeCell ref="H59:I59"/>
    <mergeCell ref="H48:I48"/>
    <mergeCell ref="H49:I49"/>
    <mergeCell ref="H50:I50"/>
    <mergeCell ref="H51:I51"/>
    <mergeCell ref="H52:I52"/>
    <mergeCell ref="H53:I53"/>
    <mergeCell ref="H42:I42"/>
    <mergeCell ref="H43:I43"/>
    <mergeCell ref="H44:I44"/>
    <mergeCell ref="H45:I45"/>
    <mergeCell ref="K16:L19"/>
    <mergeCell ref="K20:L20"/>
    <mergeCell ref="H78:I78"/>
    <mergeCell ref="H79:I79"/>
    <mergeCell ref="H80:I80"/>
    <mergeCell ref="H81:I81"/>
    <mergeCell ref="H72:I72"/>
    <mergeCell ref="H73:I73"/>
    <mergeCell ref="H74:I74"/>
    <mergeCell ref="H75:I75"/>
    <mergeCell ref="H76:I76"/>
    <mergeCell ref="H77:I77"/>
    <mergeCell ref="H66:I66"/>
    <mergeCell ref="H67:I67"/>
    <mergeCell ref="H68:I68"/>
    <mergeCell ref="H69:I69"/>
    <mergeCell ref="H70:I70"/>
    <mergeCell ref="H71:I71"/>
    <mergeCell ref="H54:I54"/>
    <mergeCell ref="H55:I55"/>
    <mergeCell ref="H56:I56"/>
    <mergeCell ref="H27:I27"/>
    <mergeCell ref="H30:I30"/>
    <mergeCell ref="H31:I31"/>
    <mergeCell ref="H32:I32"/>
    <mergeCell ref="Q52:R52"/>
    <mergeCell ref="H46:I46"/>
    <mergeCell ref="H47:I47"/>
    <mergeCell ref="H36:I36"/>
    <mergeCell ref="H37:I37"/>
    <mergeCell ref="H38:I38"/>
    <mergeCell ref="H39:I39"/>
    <mergeCell ref="H40:I40"/>
    <mergeCell ref="H41:I41"/>
    <mergeCell ref="H33:I33"/>
    <mergeCell ref="H34:I34"/>
    <mergeCell ref="H35:I35"/>
    <mergeCell ref="F45:G45"/>
    <mergeCell ref="F46:G46"/>
    <mergeCell ref="F43:G43"/>
    <mergeCell ref="F44:G44"/>
    <mergeCell ref="Q53:R53"/>
    <mergeCell ref="N50:P50"/>
    <mergeCell ref="N51:P51"/>
    <mergeCell ref="N52:P52"/>
    <mergeCell ref="N53:P53"/>
    <mergeCell ref="F41:G41"/>
    <mergeCell ref="F42:G42"/>
    <mergeCell ref="F39:G39"/>
    <mergeCell ref="F40:G40"/>
    <mergeCell ref="F37:G37"/>
    <mergeCell ref="F38:G38"/>
    <mergeCell ref="F35:G35"/>
    <mergeCell ref="F36:G36"/>
    <mergeCell ref="F33:G33"/>
    <mergeCell ref="F34:G34"/>
    <mergeCell ref="Q50:R50"/>
    <mergeCell ref="Q51:R51"/>
    <mergeCell ref="F55:G55"/>
    <mergeCell ref="F56:G56"/>
    <mergeCell ref="F53:G53"/>
    <mergeCell ref="F54:G54"/>
    <mergeCell ref="F51:G51"/>
    <mergeCell ref="F52:G52"/>
    <mergeCell ref="F49:G49"/>
    <mergeCell ref="F50:G50"/>
    <mergeCell ref="F47:G47"/>
    <mergeCell ref="F48:G48"/>
    <mergeCell ref="F85:G85"/>
    <mergeCell ref="F86:G86"/>
    <mergeCell ref="F83:G83"/>
    <mergeCell ref="F84:G84"/>
    <mergeCell ref="F81:G81"/>
    <mergeCell ref="F82:G82"/>
    <mergeCell ref="F79:G79"/>
    <mergeCell ref="F80:G80"/>
    <mergeCell ref="F77:G77"/>
    <mergeCell ref="F78:G78"/>
    <mergeCell ref="F75:G75"/>
    <mergeCell ref="F76:G76"/>
    <mergeCell ref="F73:G73"/>
    <mergeCell ref="F74:G74"/>
    <mergeCell ref="F71:G71"/>
    <mergeCell ref="F72:G72"/>
    <mergeCell ref="F69:G69"/>
    <mergeCell ref="F70:G70"/>
    <mergeCell ref="F67:G67"/>
    <mergeCell ref="F68:G68"/>
    <mergeCell ref="F66:G66"/>
    <mergeCell ref="H60:I60"/>
    <mergeCell ref="H61:I61"/>
    <mergeCell ref="H62:I62"/>
    <mergeCell ref="F65:G65"/>
    <mergeCell ref="H63:I63"/>
    <mergeCell ref="H64:I64"/>
    <mergeCell ref="H65:I65"/>
    <mergeCell ref="F57:G57"/>
    <mergeCell ref="F58:G58"/>
    <mergeCell ref="F63:G63"/>
    <mergeCell ref="F64:G64"/>
    <mergeCell ref="F59:G59"/>
    <mergeCell ref="F60:G60"/>
    <mergeCell ref="F61:G61"/>
    <mergeCell ref="F62:G62"/>
    <mergeCell ref="F31:G31"/>
    <mergeCell ref="F32:G32"/>
    <mergeCell ref="F30:G30"/>
    <mergeCell ref="H29:I29"/>
    <mergeCell ref="H28:I28"/>
    <mergeCell ref="A20:B20"/>
    <mergeCell ref="C20:F20"/>
    <mergeCell ref="A16:B19"/>
    <mergeCell ref="C16:F17"/>
    <mergeCell ref="C18:D18"/>
    <mergeCell ref="C19:D19"/>
    <mergeCell ref="F23:G23"/>
    <mergeCell ref="F22:G22"/>
    <mergeCell ref="F24:G24"/>
    <mergeCell ref="F25:G25"/>
    <mergeCell ref="F26:G26"/>
    <mergeCell ref="F27:G27"/>
    <mergeCell ref="F28:G28"/>
    <mergeCell ref="F29:G29"/>
    <mergeCell ref="H22:I22"/>
    <mergeCell ref="H23:I23"/>
    <mergeCell ref="H24:I24"/>
    <mergeCell ref="H25:I25"/>
    <mergeCell ref="H26:I26"/>
    <mergeCell ref="A13:B14"/>
    <mergeCell ref="C13:F14"/>
    <mergeCell ref="A15:B15"/>
    <mergeCell ref="C15:F15"/>
    <mergeCell ref="C7:E7"/>
    <mergeCell ref="A12:B12"/>
    <mergeCell ref="C12:F12"/>
    <mergeCell ref="F7:O10"/>
    <mergeCell ref="M12:P12"/>
    <mergeCell ref="K12:L12"/>
    <mergeCell ref="K13:L14"/>
    <mergeCell ref="K15:L15"/>
    <mergeCell ref="M13:P14"/>
    <mergeCell ref="C5:E5"/>
    <mergeCell ref="F5:O5"/>
    <mergeCell ref="C6:E6"/>
    <mergeCell ref="F6:O6"/>
    <mergeCell ref="C1:V1"/>
    <mergeCell ref="C2:E2"/>
    <mergeCell ref="F2:O2"/>
    <mergeCell ref="C3:E3"/>
    <mergeCell ref="F3:O3"/>
    <mergeCell ref="C4:E4"/>
    <mergeCell ref="F4:O4"/>
  </mergeCells>
  <conditionalFormatting sqref="M13 M15:M16 M18:M20 O18:P19">
    <cfRule type="cellIs" priority="1" dxfId="0" operator="equal">
      <formula>0</formula>
    </cfRule>
  </conditionalFormatting>
  <dataValidations count="3">
    <dataValidation type="list" allowBlank="1" showInputMessage="1" showErrorMessage="1" sqref="H23:H86">
      <formula1>$AP$4:$AP$5</formula1>
    </dataValidation>
    <dataValidation type="list" allowBlank="1" showInputMessage="1" showErrorMessage="1" sqref="F23:G86">
      <formula1>$N$23:$N$46</formula1>
    </dataValidation>
    <dataValidation type="list" allowBlank="1" showInputMessage="1" showErrorMessage="1" sqref="F4:O4">
      <formula1>$AR$2:$AR$7</formula1>
    </dataValidation>
  </dataValidations>
  <printOptions/>
  <pageMargins left="0.7" right="0.7" top="0.75" bottom="0.75" header="0.3" footer="0.3"/>
  <pageSetup horizontalDpi="1200" verticalDpi="1200" orientation="portrait" scale="35" r:id="rId2"/>
  <colBreaks count="1" manualBreakCount="1">
    <brk id="23"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15000000596046448"/>
  </sheetPr>
  <dimension ref="A1:AU347"/>
  <sheetViews>
    <sheetView showGridLines="0" workbookViewId="0" topLeftCell="A1">
      <selection activeCell="H14" sqref="H14"/>
    </sheetView>
  </sheetViews>
  <sheetFormatPr defaultColWidth="9.140625" defaultRowHeight="15"/>
  <cols>
    <col min="1" max="16" width="9.140625" style="65" customWidth="1"/>
    <col min="17" max="17" width="6.421875" style="65" customWidth="1"/>
    <col min="18" max="18" width="10.140625" style="65" bestFit="1" customWidth="1"/>
    <col min="19" max="26" width="9.140625" style="65" customWidth="1"/>
    <col min="27" max="41" width="9.140625" style="11" customWidth="1"/>
    <col min="42" max="42" width="9.140625" style="65" customWidth="1"/>
    <col min="43" max="43" width="9.140625" style="11" customWidth="1"/>
    <col min="44" max="44" width="34.421875" style="11" bestFit="1" customWidth="1"/>
    <col min="45" max="45" width="26.7109375" style="11" bestFit="1" customWidth="1"/>
    <col min="46" max="46" width="9.140625" style="11" customWidth="1"/>
    <col min="47" max="47" width="21.00390625" style="11" bestFit="1" customWidth="1"/>
    <col min="48" max="60" width="9.140625" style="11" customWidth="1"/>
    <col min="61" max="16384" width="9.140625" style="65" customWidth="1"/>
  </cols>
  <sheetData>
    <row r="1" spans="1:44" ht="24" thickBot="1">
      <c r="A1" s="99"/>
      <c r="B1" s="99"/>
      <c r="C1" s="344" t="s">
        <v>387</v>
      </c>
      <c r="D1" s="344"/>
      <c r="E1" s="344"/>
      <c r="F1" s="344"/>
      <c r="G1" s="344"/>
      <c r="H1" s="344"/>
      <c r="I1" s="344"/>
      <c r="J1" s="344"/>
      <c r="K1" s="344"/>
      <c r="L1" s="344"/>
      <c r="M1" s="344"/>
      <c r="N1" s="344"/>
      <c r="O1" s="344"/>
      <c r="P1" s="344"/>
      <c r="Q1" s="344"/>
      <c r="R1" s="344"/>
      <c r="S1" s="344"/>
      <c r="T1" s="344"/>
      <c r="U1" s="344"/>
      <c r="V1" s="344"/>
      <c r="X1" s="11"/>
      <c r="Y1" s="11"/>
      <c r="Z1" s="11"/>
      <c r="AP1" s="11"/>
      <c r="AR1" s="11" t="s">
        <v>87</v>
      </c>
    </row>
    <row r="2" spans="1:47" ht="15" customHeight="1">
      <c r="A2" s="12"/>
      <c r="B2" s="12"/>
      <c r="C2" s="333" t="s">
        <v>0</v>
      </c>
      <c r="D2" s="345"/>
      <c r="E2" s="345"/>
      <c r="F2" s="352"/>
      <c r="G2" s="350"/>
      <c r="H2" s="350"/>
      <c r="I2" s="350"/>
      <c r="J2" s="350"/>
      <c r="K2" s="350"/>
      <c r="L2" s="350"/>
      <c r="M2" s="350"/>
      <c r="N2" s="350"/>
      <c r="O2" s="355"/>
      <c r="P2" s="82"/>
      <c r="Q2" s="82"/>
      <c r="R2" s="82"/>
      <c r="V2" s="11"/>
      <c r="X2" s="11"/>
      <c r="Y2" s="11"/>
      <c r="Z2" s="11"/>
      <c r="AP2" s="11"/>
      <c r="AR2" s="67" t="s">
        <v>133</v>
      </c>
      <c r="AS2" s="67" t="s">
        <v>133</v>
      </c>
      <c r="AU2" s="66" t="s">
        <v>100</v>
      </c>
    </row>
    <row r="3" spans="1:47" ht="15" customHeight="1">
      <c r="A3" s="12"/>
      <c r="B3" s="12"/>
      <c r="C3" s="319" t="s">
        <v>1</v>
      </c>
      <c r="D3" s="323"/>
      <c r="E3" s="323"/>
      <c r="F3" s="352"/>
      <c r="G3" s="350"/>
      <c r="H3" s="350"/>
      <c r="I3" s="350"/>
      <c r="J3" s="350"/>
      <c r="K3" s="350"/>
      <c r="L3" s="350"/>
      <c r="M3" s="350"/>
      <c r="N3" s="350"/>
      <c r="O3" s="355"/>
      <c r="P3" s="82"/>
      <c r="Q3" s="82"/>
      <c r="R3" s="82"/>
      <c r="S3" s="25"/>
      <c r="T3" s="25"/>
      <c r="U3" s="25"/>
      <c r="V3" s="11"/>
      <c r="X3" s="11"/>
      <c r="Y3" s="11"/>
      <c r="Z3" s="11"/>
      <c r="AP3" s="4" t="s">
        <v>14</v>
      </c>
      <c r="AR3" s="80" t="s">
        <v>379</v>
      </c>
      <c r="AS3" s="80" t="s">
        <v>184</v>
      </c>
      <c r="AU3" s="11" t="s">
        <v>133</v>
      </c>
    </row>
    <row r="4" spans="1:47" ht="15" customHeight="1">
      <c r="A4" s="12"/>
      <c r="B4" s="12"/>
      <c r="C4" s="319" t="s">
        <v>2</v>
      </c>
      <c r="D4" s="323"/>
      <c r="E4" s="323"/>
      <c r="F4" s="407" t="s">
        <v>133</v>
      </c>
      <c r="G4" s="356"/>
      <c r="H4" s="356"/>
      <c r="I4" s="356"/>
      <c r="J4" s="356"/>
      <c r="K4" s="356"/>
      <c r="L4" s="356"/>
      <c r="M4" s="356"/>
      <c r="N4" s="356"/>
      <c r="O4" s="357"/>
      <c r="P4" s="82"/>
      <c r="Q4" s="82"/>
      <c r="R4" s="82"/>
      <c r="S4" s="25"/>
      <c r="T4" s="25"/>
      <c r="U4" s="25"/>
      <c r="V4" s="11"/>
      <c r="W4" s="11"/>
      <c r="X4" s="11"/>
      <c r="Y4" s="11"/>
      <c r="Z4" s="11"/>
      <c r="AP4" s="3" t="s">
        <v>9</v>
      </c>
      <c r="AR4" s="80" t="s">
        <v>270</v>
      </c>
      <c r="AS4" s="80" t="s">
        <v>96</v>
      </c>
      <c r="AU4" s="11" t="s">
        <v>168</v>
      </c>
    </row>
    <row r="5" spans="1:47" ht="15" customHeight="1">
      <c r="A5" s="12"/>
      <c r="B5" s="12"/>
      <c r="C5" s="319" t="s">
        <v>74</v>
      </c>
      <c r="D5" s="323"/>
      <c r="E5" s="323"/>
      <c r="F5" s="354" t="str">
        <f>VLOOKUP(F4,$AR$2:$AS$4,2,FALSE)</f>
        <v>_ _ _ _ _ _ _ _</v>
      </c>
      <c r="G5" s="339"/>
      <c r="H5" s="339"/>
      <c r="I5" s="339"/>
      <c r="J5" s="339"/>
      <c r="K5" s="339"/>
      <c r="L5" s="339"/>
      <c r="M5" s="339"/>
      <c r="N5" s="339"/>
      <c r="O5" s="353"/>
      <c r="P5" s="82"/>
      <c r="Q5" s="82"/>
      <c r="R5" s="82"/>
      <c r="S5" s="25"/>
      <c r="T5" s="25"/>
      <c r="U5" s="25"/>
      <c r="V5" s="11"/>
      <c r="W5" s="11"/>
      <c r="X5" s="11"/>
      <c r="Y5" s="11"/>
      <c r="Z5" s="11"/>
      <c r="AP5" s="3" t="s">
        <v>10</v>
      </c>
      <c r="AU5" s="183" t="s">
        <v>101</v>
      </c>
    </row>
    <row r="6" spans="1:47" ht="15" customHeight="1">
      <c r="A6" s="12"/>
      <c r="B6" s="12"/>
      <c r="C6" s="319" t="s">
        <v>187</v>
      </c>
      <c r="D6" s="323"/>
      <c r="E6" s="320"/>
      <c r="F6" s="408" t="s">
        <v>188</v>
      </c>
      <c r="G6" s="409"/>
      <c r="H6" s="409"/>
      <c r="I6" s="409"/>
      <c r="J6" s="409"/>
      <c r="K6" s="410" t="s">
        <v>133</v>
      </c>
      <c r="L6" s="410"/>
      <c r="M6" s="410"/>
      <c r="N6" s="410"/>
      <c r="O6" s="411"/>
      <c r="P6" s="82"/>
      <c r="Q6" s="82"/>
      <c r="R6" s="82"/>
      <c r="S6" s="25"/>
      <c r="T6" s="25"/>
      <c r="U6" s="25"/>
      <c r="V6" s="11"/>
      <c r="W6" s="11"/>
      <c r="X6" s="11"/>
      <c r="Y6" s="11"/>
      <c r="Z6" s="11"/>
      <c r="AP6" s="3"/>
      <c r="AR6" s="67"/>
      <c r="AS6" s="67"/>
      <c r="AU6" s="183" t="s">
        <v>195</v>
      </c>
    </row>
    <row r="7" spans="1:47" s="11" customFormat="1" ht="15" customHeight="1">
      <c r="A7" s="12"/>
      <c r="B7" s="12"/>
      <c r="C7" s="319" t="s">
        <v>3</v>
      </c>
      <c r="D7" s="323"/>
      <c r="E7" s="323"/>
      <c r="F7" s="354"/>
      <c r="G7" s="339"/>
      <c r="H7" s="339"/>
      <c r="I7" s="339"/>
      <c r="J7" s="339"/>
      <c r="K7" s="339"/>
      <c r="L7" s="339"/>
      <c r="M7" s="339"/>
      <c r="N7" s="339"/>
      <c r="O7" s="353"/>
      <c r="P7" s="82"/>
      <c r="Q7" s="82"/>
      <c r="R7" s="82"/>
      <c r="S7" s="25"/>
      <c r="T7" s="25"/>
      <c r="U7" s="25"/>
      <c r="AP7" s="13"/>
      <c r="AR7" s="67"/>
      <c r="AS7" s="67"/>
      <c r="AU7" s="183" t="s">
        <v>197</v>
      </c>
    </row>
    <row r="8" spans="1:47" s="11" customFormat="1" ht="15" customHeight="1" thickBot="1">
      <c r="A8" s="12"/>
      <c r="B8" s="12"/>
      <c r="C8" s="297" t="s">
        <v>75</v>
      </c>
      <c r="D8" s="358"/>
      <c r="E8" s="358"/>
      <c r="F8" s="398"/>
      <c r="G8" s="399"/>
      <c r="H8" s="399"/>
      <c r="I8" s="399"/>
      <c r="J8" s="399"/>
      <c r="K8" s="399"/>
      <c r="L8" s="399"/>
      <c r="M8" s="399"/>
      <c r="N8" s="399"/>
      <c r="O8" s="400"/>
      <c r="P8" s="82"/>
      <c r="Q8" s="82"/>
      <c r="R8" s="82"/>
      <c r="S8" s="25"/>
      <c r="T8" s="25"/>
      <c r="U8" s="25"/>
      <c r="AP8" s="40"/>
      <c r="AR8" s="67"/>
      <c r="AS8" s="67"/>
      <c r="AU8" s="183" t="s">
        <v>103</v>
      </c>
    </row>
    <row r="9" spans="1:47" s="11" customFormat="1" ht="15" customHeight="1">
      <c r="A9" s="12"/>
      <c r="B9" s="12"/>
      <c r="C9" s="38"/>
      <c r="D9" s="38"/>
      <c r="E9" s="39"/>
      <c r="F9" s="401"/>
      <c r="G9" s="402"/>
      <c r="H9" s="402"/>
      <c r="I9" s="402"/>
      <c r="J9" s="402"/>
      <c r="K9" s="402"/>
      <c r="L9" s="402"/>
      <c r="M9" s="402"/>
      <c r="N9" s="402"/>
      <c r="O9" s="403"/>
      <c r="P9" s="65"/>
      <c r="Q9" s="65"/>
      <c r="R9" s="65"/>
      <c r="S9" s="25"/>
      <c r="T9" s="25"/>
      <c r="U9" s="25"/>
      <c r="AR9" s="67"/>
      <c r="AS9" s="67"/>
      <c r="AU9" s="183" t="s">
        <v>200</v>
      </c>
    </row>
    <row r="10" spans="1:47" ht="15" customHeight="1">
      <c r="A10" s="11"/>
      <c r="B10" s="11"/>
      <c r="C10" s="38"/>
      <c r="D10" s="38"/>
      <c r="E10" s="39"/>
      <c r="F10" s="404"/>
      <c r="G10" s="405"/>
      <c r="H10" s="405"/>
      <c r="I10" s="405"/>
      <c r="J10" s="405"/>
      <c r="K10" s="405"/>
      <c r="L10" s="405"/>
      <c r="M10" s="405"/>
      <c r="N10" s="405"/>
      <c r="O10" s="406"/>
      <c r="S10" s="25"/>
      <c r="T10" s="25"/>
      <c r="U10" s="25"/>
      <c r="V10" s="8"/>
      <c r="W10" s="11"/>
      <c r="X10" s="11"/>
      <c r="Y10" s="11"/>
      <c r="Z10" s="11"/>
      <c r="AR10" s="67"/>
      <c r="AS10" s="67"/>
      <c r="AU10" s="183" t="s">
        <v>202</v>
      </c>
    </row>
    <row r="11" spans="1:47" ht="15" customHeight="1" thickBot="1">
      <c r="A11" s="11"/>
      <c r="B11" s="11"/>
      <c r="C11" s="38"/>
      <c r="D11" s="38"/>
      <c r="E11" s="38"/>
      <c r="F11" s="41"/>
      <c r="G11" s="41"/>
      <c r="H11" s="41"/>
      <c r="I11" s="41"/>
      <c r="J11" s="41"/>
      <c r="K11" s="100"/>
      <c r="L11" s="100"/>
      <c r="M11" s="100"/>
      <c r="N11" s="100"/>
      <c r="O11" s="25"/>
      <c r="P11" s="25"/>
      <c r="Q11" s="25"/>
      <c r="R11" s="25"/>
      <c r="S11" s="25"/>
      <c r="T11" s="25"/>
      <c r="U11" s="25"/>
      <c r="V11" s="9"/>
      <c r="W11" s="11"/>
      <c r="X11" s="11"/>
      <c r="Y11" s="11"/>
      <c r="Z11" s="11"/>
      <c r="AP11" s="4" t="s">
        <v>15</v>
      </c>
      <c r="AR11" s="67"/>
      <c r="AS11" s="67"/>
      <c r="AU11" s="183" t="s">
        <v>106</v>
      </c>
    </row>
    <row r="12" spans="1:47" ht="15" customHeight="1">
      <c r="A12" s="333" t="s">
        <v>4</v>
      </c>
      <c r="B12" s="334"/>
      <c r="C12" s="335"/>
      <c r="D12" s="336"/>
      <c r="E12" s="336"/>
      <c r="F12" s="337"/>
      <c r="G12" s="41"/>
      <c r="H12" s="41"/>
      <c r="I12" s="333" t="s">
        <v>69</v>
      </c>
      <c r="J12" s="334"/>
      <c r="K12" s="359"/>
      <c r="L12" s="360"/>
      <c r="M12" s="360"/>
      <c r="N12" s="361"/>
      <c r="O12" s="25"/>
      <c r="P12" s="25"/>
      <c r="Q12" s="25"/>
      <c r="V12" s="9"/>
      <c r="W12" s="11"/>
      <c r="X12" s="11"/>
      <c r="Y12" s="11"/>
      <c r="Z12" s="11"/>
      <c r="AP12" s="67" t="s">
        <v>133</v>
      </c>
      <c r="AR12" s="67"/>
      <c r="AS12" s="67"/>
      <c r="AU12" s="183" t="s">
        <v>205</v>
      </c>
    </row>
    <row r="13" spans="1:47" ht="15" customHeight="1">
      <c r="A13" s="302" t="s">
        <v>5</v>
      </c>
      <c r="B13" s="303"/>
      <c r="C13" s="308"/>
      <c r="D13" s="309"/>
      <c r="E13" s="309"/>
      <c r="F13" s="310"/>
      <c r="G13" s="41"/>
      <c r="H13" s="41"/>
      <c r="I13" s="302" t="s">
        <v>70</v>
      </c>
      <c r="J13" s="303"/>
      <c r="K13" s="308">
        <f>C13</f>
        <v>0</v>
      </c>
      <c r="L13" s="309"/>
      <c r="M13" s="309"/>
      <c r="N13" s="310"/>
      <c r="O13" s="25"/>
      <c r="P13" s="25"/>
      <c r="Q13" s="25"/>
      <c r="V13" s="1"/>
      <c r="W13" s="11"/>
      <c r="X13" s="11"/>
      <c r="Y13" s="11"/>
      <c r="Z13" s="11"/>
      <c r="AP13" s="3" t="s">
        <v>58</v>
      </c>
      <c r="AR13" s="67"/>
      <c r="AS13" s="67"/>
      <c r="AU13" s="183" t="s">
        <v>207</v>
      </c>
    </row>
    <row r="14" spans="1:47" ht="15" customHeight="1">
      <c r="A14" s="306"/>
      <c r="B14" s="307"/>
      <c r="C14" s="311"/>
      <c r="D14" s="312"/>
      <c r="E14" s="312"/>
      <c r="F14" s="313"/>
      <c r="G14" s="41"/>
      <c r="H14" s="41"/>
      <c r="I14" s="306"/>
      <c r="J14" s="307"/>
      <c r="K14" s="311"/>
      <c r="L14" s="312"/>
      <c r="M14" s="312"/>
      <c r="N14" s="313"/>
      <c r="O14" s="25"/>
      <c r="P14" s="25"/>
      <c r="Q14" s="25"/>
      <c r="V14" s="9"/>
      <c r="W14" s="11"/>
      <c r="X14" s="11"/>
      <c r="Y14" s="11"/>
      <c r="Z14" s="11"/>
      <c r="AP14" s="3" t="s">
        <v>134</v>
      </c>
      <c r="AR14" s="67"/>
      <c r="AS14" s="67"/>
      <c r="AU14" s="183" t="s">
        <v>208</v>
      </c>
    </row>
    <row r="15" spans="1:47" ht="15" customHeight="1">
      <c r="A15" s="319" t="s">
        <v>6</v>
      </c>
      <c r="B15" s="320"/>
      <c r="C15" s="316"/>
      <c r="D15" s="321"/>
      <c r="E15" s="321"/>
      <c r="F15" s="322"/>
      <c r="G15" s="41"/>
      <c r="H15" s="41"/>
      <c r="I15" s="319" t="s">
        <v>6</v>
      </c>
      <c r="J15" s="320"/>
      <c r="K15" s="203">
        <f>C15</f>
        <v>0</v>
      </c>
      <c r="L15" s="204"/>
      <c r="M15" s="204"/>
      <c r="N15" s="202"/>
      <c r="O15" s="25"/>
      <c r="P15" s="25"/>
      <c r="Q15" s="25"/>
      <c r="V15" s="9"/>
      <c r="W15" s="11"/>
      <c r="X15" s="11"/>
      <c r="Y15" s="11"/>
      <c r="Z15" s="11"/>
      <c r="AP15" s="11"/>
      <c r="AR15" s="67"/>
      <c r="AS15" s="67"/>
      <c r="AU15" s="183" t="s">
        <v>209</v>
      </c>
    </row>
    <row r="16" spans="1:47" ht="15" customHeight="1">
      <c r="A16" s="302" t="s">
        <v>7</v>
      </c>
      <c r="B16" s="303"/>
      <c r="C16" s="308"/>
      <c r="D16" s="309"/>
      <c r="E16" s="309"/>
      <c r="F16" s="310"/>
      <c r="G16" s="41"/>
      <c r="H16" s="41"/>
      <c r="I16" s="384" t="s">
        <v>71</v>
      </c>
      <c r="J16" s="385"/>
      <c r="K16" s="388">
        <f>C16</f>
        <v>0</v>
      </c>
      <c r="L16" s="388"/>
      <c r="M16" s="388"/>
      <c r="N16" s="389"/>
      <c r="O16" s="25"/>
      <c r="P16" s="25"/>
      <c r="Q16" s="25"/>
      <c r="V16" s="6"/>
      <c r="W16" s="11"/>
      <c r="X16" s="11"/>
      <c r="Y16" s="11"/>
      <c r="Z16" s="11"/>
      <c r="AP16" s="11"/>
      <c r="AR16" s="80"/>
      <c r="AS16" s="80"/>
      <c r="AU16" s="183" t="s">
        <v>111</v>
      </c>
    </row>
    <row r="17" spans="1:47" ht="15" customHeight="1">
      <c r="A17" s="304"/>
      <c r="B17" s="305"/>
      <c r="C17" s="311"/>
      <c r="D17" s="312"/>
      <c r="E17" s="312"/>
      <c r="F17" s="313"/>
      <c r="G17" s="41"/>
      <c r="H17" s="41"/>
      <c r="I17" s="384"/>
      <c r="J17" s="385"/>
      <c r="K17" s="388"/>
      <c r="L17" s="388"/>
      <c r="M17" s="388"/>
      <c r="N17" s="389"/>
      <c r="O17" s="25"/>
      <c r="P17" s="25"/>
      <c r="Q17" s="25"/>
      <c r="V17" s="7"/>
      <c r="W17" s="11"/>
      <c r="X17" s="11"/>
      <c r="Y17" s="11"/>
      <c r="Z17" s="11"/>
      <c r="AP17" s="11"/>
      <c r="AR17" s="67"/>
      <c r="AS17" s="67"/>
      <c r="AU17" s="183" t="s">
        <v>254</v>
      </c>
    </row>
    <row r="18" spans="1:47" ht="15" customHeight="1">
      <c r="A18" s="304"/>
      <c r="B18" s="305"/>
      <c r="C18" s="362" t="s">
        <v>63</v>
      </c>
      <c r="D18" s="363"/>
      <c r="E18" s="95" t="s">
        <v>64</v>
      </c>
      <c r="F18" s="96" t="s">
        <v>65</v>
      </c>
      <c r="G18" s="41"/>
      <c r="H18" s="41"/>
      <c r="I18" s="384"/>
      <c r="J18" s="385"/>
      <c r="K18" s="315" t="s">
        <v>63</v>
      </c>
      <c r="L18" s="315"/>
      <c r="M18" s="94" t="s">
        <v>64</v>
      </c>
      <c r="N18" s="96" t="s">
        <v>65</v>
      </c>
      <c r="O18" s="25"/>
      <c r="P18" s="25"/>
      <c r="Q18" s="25"/>
      <c r="V18" s="8"/>
      <c r="W18" s="11"/>
      <c r="X18" s="11"/>
      <c r="Y18" s="11"/>
      <c r="Z18" s="11"/>
      <c r="AP18" s="11"/>
      <c r="AR18" s="67"/>
      <c r="AS18" s="67"/>
      <c r="AU18" s="183" t="s">
        <v>112</v>
      </c>
    </row>
    <row r="19" spans="1:47" s="11" customFormat="1" ht="15" customHeight="1">
      <c r="A19" s="306"/>
      <c r="B19" s="307"/>
      <c r="C19" s="316"/>
      <c r="D19" s="321"/>
      <c r="E19" s="103"/>
      <c r="F19" s="104"/>
      <c r="G19" s="41"/>
      <c r="H19" s="41"/>
      <c r="I19" s="384"/>
      <c r="J19" s="385"/>
      <c r="K19" s="316">
        <f>C19</f>
        <v>0</v>
      </c>
      <c r="L19" s="317"/>
      <c r="M19" s="101">
        <f>E19</f>
        <v>0</v>
      </c>
      <c r="N19" s="102">
        <f>F19</f>
        <v>0</v>
      </c>
      <c r="O19" s="25"/>
      <c r="P19" s="25"/>
      <c r="Q19" s="25"/>
      <c r="AU19" s="183" t="s">
        <v>113</v>
      </c>
    </row>
    <row r="20" spans="1:47" s="11" customFormat="1" ht="15" customHeight="1" thickBot="1">
      <c r="A20" s="297" t="s">
        <v>8</v>
      </c>
      <c r="B20" s="298"/>
      <c r="C20" s="299"/>
      <c r="D20" s="300"/>
      <c r="E20" s="300"/>
      <c r="F20" s="301"/>
      <c r="G20" s="41"/>
      <c r="H20" s="41"/>
      <c r="I20" s="386" t="s">
        <v>72</v>
      </c>
      <c r="J20" s="387"/>
      <c r="K20" s="299">
        <f>C20</f>
        <v>0</v>
      </c>
      <c r="L20" s="300"/>
      <c r="M20" s="300"/>
      <c r="N20" s="301"/>
      <c r="O20" s="25"/>
      <c r="P20" s="25"/>
      <c r="Q20" s="25"/>
      <c r="AR20" s="67"/>
      <c r="AS20" s="67"/>
      <c r="AU20" s="183" t="s">
        <v>114</v>
      </c>
    </row>
    <row r="21" spans="1:47" ht="15" customHeight="1">
      <c r="A21" s="11"/>
      <c r="B21" s="11"/>
      <c r="C21" s="11"/>
      <c r="D21" s="11"/>
      <c r="E21" s="11"/>
      <c r="F21" s="11"/>
      <c r="G21" s="11"/>
      <c r="H21" s="11"/>
      <c r="I21" s="11"/>
      <c r="J21" s="11"/>
      <c r="K21" s="11"/>
      <c r="L21" s="11"/>
      <c r="M21" s="11"/>
      <c r="N21" s="11"/>
      <c r="O21" s="11"/>
      <c r="P21" s="11"/>
      <c r="Q21" s="11"/>
      <c r="R21" s="25"/>
      <c r="S21" s="25"/>
      <c r="T21" s="25"/>
      <c r="U21" s="25"/>
      <c r="V21" s="25"/>
      <c r="W21" s="11"/>
      <c r="X21" s="11"/>
      <c r="Y21" s="11"/>
      <c r="Z21" s="11"/>
      <c r="AP21" s="11"/>
      <c r="AU21" s="183" t="s">
        <v>211</v>
      </c>
    </row>
    <row r="22" spans="1:47" ht="24.95" customHeight="1" thickBot="1">
      <c r="A22" s="55" t="s">
        <v>11</v>
      </c>
      <c r="B22" s="296" t="s">
        <v>12</v>
      </c>
      <c r="C22" s="296"/>
      <c r="D22" s="296"/>
      <c r="E22" s="296" t="s">
        <v>13</v>
      </c>
      <c r="F22" s="296"/>
      <c r="G22" s="55" t="s">
        <v>16</v>
      </c>
      <c r="H22" s="25"/>
      <c r="I22" s="25"/>
      <c r="J22" s="55" t="s">
        <v>11</v>
      </c>
      <c r="K22" s="296" t="s">
        <v>12</v>
      </c>
      <c r="L22" s="296"/>
      <c r="M22" s="296"/>
      <c r="N22" s="296" t="s">
        <v>13</v>
      </c>
      <c r="O22" s="296"/>
      <c r="P22" s="55" t="s">
        <v>16</v>
      </c>
      <c r="Q22" s="25"/>
      <c r="R22" s="31"/>
      <c r="S22" s="31"/>
      <c r="T22" s="31"/>
      <c r="U22" s="31"/>
      <c r="V22" s="25"/>
      <c r="W22" s="48"/>
      <c r="X22" s="11"/>
      <c r="Y22" s="11"/>
      <c r="Z22" s="11"/>
      <c r="AP22" s="11"/>
      <c r="AR22" s="67"/>
      <c r="AS22" s="67"/>
      <c r="AU22" s="183" t="s">
        <v>116</v>
      </c>
    </row>
    <row r="23" spans="1:47" ht="24.95" customHeight="1">
      <c r="A23" s="53">
        <v>1</v>
      </c>
      <c r="B23" s="267"/>
      <c r="C23" s="390"/>
      <c r="D23" s="268"/>
      <c r="E23" s="267"/>
      <c r="F23" s="268"/>
      <c r="G23" s="79" t="str">
        <f>IF(E23&lt;&gt;"",1,"")</f>
        <v/>
      </c>
      <c r="H23" s="25"/>
      <c r="I23" s="25"/>
      <c r="J23" s="53">
        <v>65</v>
      </c>
      <c r="K23" s="267"/>
      <c r="L23" s="390"/>
      <c r="M23" s="268"/>
      <c r="N23" s="267"/>
      <c r="O23" s="268"/>
      <c r="P23" s="79" t="str">
        <f>IF(N23&lt;&gt;"",1,"")</f>
        <v/>
      </c>
      <c r="Q23" s="25"/>
      <c r="R23" s="56" t="s">
        <v>17</v>
      </c>
      <c r="S23" s="58" t="s">
        <v>18</v>
      </c>
      <c r="T23" s="31"/>
      <c r="U23" s="25"/>
      <c r="V23" s="25"/>
      <c r="W23" s="48"/>
      <c r="X23" s="11"/>
      <c r="Y23" s="11"/>
      <c r="Z23" s="11"/>
      <c r="AP23" s="11"/>
      <c r="AR23" s="67"/>
      <c r="AS23" s="67"/>
      <c r="AU23" s="183" t="s">
        <v>117</v>
      </c>
    </row>
    <row r="24" spans="1:47" ht="24.95" customHeight="1">
      <c r="A24" s="53">
        <v>2</v>
      </c>
      <c r="B24" s="267"/>
      <c r="C24" s="390"/>
      <c r="D24" s="268"/>
      <c r="E24" s="267"/>
      <c r="F24" s="268"/>
      <c r="G24" s="93" t="str">
        <f aca="true" t="shared" si="0" ref="G24:G86">IF(E24&lt;&gt;"",1,"")</f>
        <v/>
      </c>
      <c r="H24" s="25"/>
      <c r="I24" s="25"/>
      <c r="J24" s="53">
        <v>66</v>
      </c>
      <c r="K24" s="267"/>
      <c r="L24" s="390"/>
      <c r="M24" s="268"/>
      <c r="N24" s="267"/>
      <c r="O24" s="268"/>
      <c r="P24" s="93" t="str">
        <f aca="true" t="shared" si="1" ref="P24:P86">IF(N24&lt;&gt;"",1,"")</f>
        <v/>
      </c>
      <c r="Q24" s="25"/>
      <c r="R24" s="59" t="s">
        <v>19</v>
      </c>
      <c r="S24" s="50">
        <f>SUMIFS($G$23:$G$86,$E$23:$E$86,R24)+SUMIFS($P$23:$P$86,$N$23:$N$86,R24)</f>
        <v>0</v>
      </c>
      <c r="T24" s="31"/>
      <c r="U24" s="25"/>
      <c r="V24" s="25"/>
      <c r="W24" s="48"/>
      <c r="X24" s="11"/>
      <c r="Y24" s="11"/>
      <c r="Z24" s="11"/>
      <c r="AP24" s="11"/>
      <c r="AR24" s="67"/>
      <c r="AS24" s="67"/>
      <c r="AU24" s="183" t="s">
        <v>118</v>
      </c>
    </row>
    <row r="25" spans="1:47" ht="24.95" customHeight="1">
      <c r="A25" s="53">
        <v>3</v>
      </c>
      <c r="B25" s="267"/>
      <c r="C25" s="390"/>
      <c r="D25" s="268"/>
      <c r="E25" s="267"/>
      <c r="F25" s="268"/>
      <c r="G25" s="93" t="str">
        <f t="shared" si="0"/>
        <v/>
      </c>
      <c r="H25" s="25"/>
      <c r="I25" s="25"/>
      <c r="J25" s="53">
        <v>67</v>
      </c>
      <c r="K25" s="267"/>
      <c r="L25" s="390"/>
      <c r="M25" s="268"/>
      <c r="N25" s="267"/>
      <c r="O25" s="268"/>
      <c r="P25" s="93" t="str">
        <f t="shared" si="1"/>
        <v/>
      </c>
      <c r="Q25" s="25"/>
      <c r="R25" s="59" t="s">
        <v>20</v>
      </c>
      <c r="S25" s="50">
        <f aca="true" t="shared" si="2" ref="S25:S55">SUMIFS($G$23:$G$86,$E$23:$E$86,R25)+SUMIFS($P$23:$P$86,$N$23:$N$86,R25)</f>
        <v>0</v>
      </c>
      <c r="T25" s="31"/>
      <c r="U25" s="25"/>
      <c r="V25" s="25"/>
      <c r="W25" s="48"/>
      <c r="X25" s="11"/>
      <c r="Y25" s="11"/>
      <c r="Z25" s="11"/>
      <c r="AP25" s="11"/>
      <c r="AR25" s="65"/>
      <c r="AS25" s="65"/>
      <c r="AU25" s="183" t="s">
        <v>255</v>
      </c>
    </row>
    <row r="26" spans="1:47" ht="24.95" customHeight="1">
      <c r="A26" s="53">
        <v>4</v>
      </c>
      <c r="B26" s="267"/>
      <c r="C26" s="390"/>
      <c r="D26" s="268"/>
      <c r="E26" s="267"/>
      <c r="F26" s="268"/>
      <c r="G26" s="93" t="str">
        <f t="shared" si="0"/>
        <v/>
      </c>
      <c r="H26" s="25"/>
      <c r="I26" s="25"/>
      <c r="J26" s="53">
        <v>68</v>
      </c>
      <c r="K26" s="267"/>
      <c r="L26" s="390"/>
      <c r="M26" s="268"/>
      <c r="N26" s="267"/>
      <c r="O26" s="268"/>
      <c r="P26" s="93" t="str">
        <f t="shared" si="1"/>
        <v/>
      </c>
      <c r="Q26" s="25"/>
      <c r="R26" s="59" t="s">
        <v>21</v>
      </c>
      <c r="S26" s="50">
        <f t="shared" si="2"/>
        <v>0</v>
      </c>
      <c r="T26" s="31"/>
      <c r="U26" s="25"/>
      <c r="V26" s="25"/>
      <c r="W26" s="48"/>
      <c r="X26" s="11"/>
      <c r="Y26" s="11"/>
      <c r="Z26" s="11"/>
      <c r="AP26" s="11"/>
      <c r="AR26" s="67"/>
      <c r="AS26" s="67"/>
      <c r="AU26" s="183" t="s">
        <v>216</v>
      </c>
    </row>
    <row r="27" spans="1:47" ht="24.95" customHeight="1">
      <c r="A27" s="53">
        <v>5</v>
      </c>
      <c r="B27" s="267"/>
      <c r="C27" s="390"/>
      <c r="D27" s="268"/>
      <c r="E27" s="267"/>
      <c r="F27" s="268"/>
      <c r="G27" s="93" t="str">
        <f t="shared" si="0"/>
        <v/>
      </c>
      <c r="H27" s="25"/>
      <c r="I27" s="25"/>
      <c r="J27" s="53">
        <v>69</v>
      </c>
      <c r="K27" s="267"/>
      <c r="L27" s="390"/>
      <c r="M27" s="268"/>
      <c r="N27" s="267"/>
      <c r="O27" s="268"/>
      <c r="P27" s="93" t="str">
        <f t="shared" si="1"/>
        <v/>
      </c>
      <c r="Q27" s="25"/>
      <c r="R27" s="60" t="s">
        <v>22</v>
      </c>
      <c r="S27" s="50">
        <f t="shared" si="2"/>
        <v>0</v>
      </c>
      <c r="T27" s="31"/>
      <c r="U27" s="25"/>
      <c r="V27" s="25"/>
      <c r="W27" s="48"/>
      <c r="X27" s="11"/>
      <c r="Y27" s="11"/>
      <c r="Z27" s="12"/>
      <c r="AP27" s="11"/>
      <c r="AU27" s="183" t="s">
        <v>120</v>
      </c>
    </row>
    <row r="28" spans="1:47" ht="24.95" customHeight="1">
      <c r="A28" s="53">
        <v>6</v>
      </c>
      <c r="B28" s="267"/>
      <c r="C28" s="390"/>
      <c r="D28" s="268"/>
      <c r="E28" s="267"/>
      <c r="F28" s="268"/>
      <c r="G28" s="93" t="str">
        <f t="shared" si="0"/>
        <v/>
      </c>
      <c r="H28" s="25"/>
      <c r="I28" s="25"/>
      <c r="J28" s="53">
        <v>70</v>
      </c>
      <c r="K28" s="267"/>
      <c r="L28" s="390"/>
      <c r="M28" s="268"/>
      <c r="N28" s="267"/>
      <c r="O28" s="268"/>
      <c r="P28" s="93" t="str">
        <f t="shared" si="1"/>
        <v/>
      </c>
      <c r="Q28" s="25"/>
      <c r="R28" s="60" t="s">
        <v>23</v>
      </c>
      <c r="S28" s="50">
        <f t="shared" si="2"/>
        <v>0</v>
      </c>
      <c r="T28" s="31"/>
      <c r="U28" s="25"/>
      <c r="V28" s="25"/>
      <c r="W28" s="48"/>
      <c r="X28" s="11"/>
      <c r="Y28" s="11"/>
      <c r="Z28" s="12"/>
      <c r="AP28" s="11"/>
      <c r="AU28" s="183" t="s">
        <v>121</v>
      </c>
    </row>
    <row r="29" spans="1:47" ht="24.95" customHeight="1">
      <c r="A29" s="53">
        <v>7</v>
      </c>
      <c r="B29" s="267"/>
      <c r="C29" s="390"/>
      <c r="D29" s="268"/>
      <c r="E29" s="267"/>
      <c r="F29" s="268"/>
      <c r="G29" s="93" t="str">
        <f t="shared" si="0"/>
        <v/>
      </c>
      <c r="H29" s="25"/>
      <c r="I29" s="25"/>
      <c r="J29" s="53">
        <v>71</v>
      </c>
      <c r="K29" s="267"/>
      <c r="L29" s="390"/>
      <c r="M29" s="268"/>
      <c r="N29" s="267"/>
      <c r="O29" s="268"/>
      <c r="P29" s="93" t="str">
        <f t="shared" si="1"/>
        <v/>
      </c>
      <c r="Q29" s="25"/>
      <c r="R29" s="60" t="s">
        <v>24</v>
      </c>
      <c r="S29" s="50">
        <f t="shared" si="2"/>
        <v>0</v>
      </c>
      <c r="T29" s="31"/>
      <c r="U29" s="25"/>
      <c r="V29" s="25"/>
      <c r="W29" s="48"/>
      <c r="X29" s="11"/>
      <c r="Y29" s="11"/>
      <c r="Z29" s="12"/>
      <c r="AP29" s="11"/>
      <c r="AU29" s="183" t="s">
        <v>220</v>
      </c>
    </row>
    <row r="30" spans="1:47" ht="24.95" customHeight="1">
      <c r="A30" s="53">
        <v>8</v>
      </c>
      <c r="B30" s="267"/>
      <c r="C30" s="390"/>
      <c r="D30" s="268"/>
      <c r="E30" s="267"/>
      <c r="F30" s="268"/>
      <c r="G30" s="93" t="str">
        <f t="shared" si="0"/>
        <v/>
      </c>
      <c r="H30" s="25"/>
      <c r="I30" s="25"/>
      <c r="J30" s="53">
        <v>72</v>
      </c>
      <c r="K30" s="267"/>
      <c r="L30" s="390"/>
      <c r="M30" s="268"/>
      <c r="N30" s="267"/>
      <c r="O30" s="268"/>
      <c r="P30" s="93" t="str">
        <f t="shared" si="1"/>
        <v/>
      </c>
      <c r="Q30" s="25"/>
      <c r="R30" s="60" t="s">
        <v>25</v>
      </c>
      <c r="S30" s="50">
        <f t="shared" si="2"/>
        <v>0</v>
      </c>
      <c r="T30" s="31"/>
      <c r="U30" s="25"/>
      <c r="V30" s="25"/>
      <c r="W30" s="48"/>
      <c r="X30" s="11"/>
      <c r="Y30" s="11"/>
      <c r="Z30" s="12"/>
      <c r="AP30" s="11"/>
      <c r="AU30" s="183" t="s">
        <v>123</v>
      </c>
    </row>
    <row r="31" spans="1:47" ht="24.95" customHeight="1">
      <c r="A31" s="53">
        <v>9</v>
      </c>
      <c r="B31" s="267"/>
      <c r="C31" s="390"/>
      <c r="D31" s="268"/>
      <c r="E31" s="267"/>
      <c r="F31" s="268"/>
      <c r="G31" s="93" t="str">
        <f t="shared" si="0"/>
        <v/>
      </c>
      <c r="H31" s="25"/>
      <c r="I31" s="25"/>
      <c r="J31" s="53">
        <v>73</v>
      </c>
      <c r="K31" s="267"/>
      <c r="L31" s="390"/>
      <c r="M31" s="268"/>
      <c r="N31" s="267"/>
      <c r="O31" s="268"/>
      <c r="P31" s="93" t="str">
        <f t="shared" si="1"/>
        <v/>
      </c>
      <c r="Q31" s="25"/>
      <c r="R31" s="60" t="s">
        <v>26</v>
      </c>
      <c r="S31" s="50">
        <f t="shared" si="2"/>
        <v>0</v>
      </c>
      <c r="T31" s="31"/>
      <c r="U31" s="25"/>
      <c r="V31" s="25"/>
      <c r="W31" s="48"/>
      <c r="X31" s="11"/>
      <c r="Y31" s="11"/>
      <c r="Z31" s="18"/>
      <c r="AP31" s="11"/>
      <c r="AU31" s="183" t="s">
        <v>256</v>
      </c>
    </row>
    <row r="32" spans="1:47" ht="24.95" customHeight="1">
      <c r="A32" s="53">
        <v>10</v>
      </c>
      <c r="B32" s="267"/>
      <c r="C32" s="390"/>
      <c r="D32" s="268"/>
      <c r="E32" s="267"/>
      <c r="F32" s="268"/>
      <c r="G32" s="93" t="str">
        <f t="shared" si="0"/>
        <v/>
      </c>
      <c r="H32" s="25"/>
      <c r="I32" s="25"/>
      <c r="J32" s="53">
        <v>74</v>
      </c>
      <c r="K32" s="267"/>
      <c r="L32" s="390"/>
      <c r="M32" s="268"/>
      <c r="N32" s="267"/>
      <c r="O32" s="268"/>
      <c r="P32" s="93" t="str">
        <f t="shared" si="1"/>
        <v/>
      </c>
      <c r="Q32" s="25"/>
      <c r="R32" s="60" t="s">
        <v>27</v>
      </c>
      <c r="S32" s="50">
        <f t="shared" si="2"/>
        <v>0</v>
      </c>
      <c r="T32" s="31"/>
      <c r="U32" s="25"/>
      <c r="V32" s="25"/>
      <c r="W32" s="48"/>
      <c r="X32" s="11"/>
      <c r="Y32" s="11"/>
      <c r="Z32" s="19"/>
      <c r="AP32" s="11"/>
      <c r="AU32" s="183" t="s">
        <v>124</v>
      </c>
    </row>
    <row r="33" spans="1:47" ht="24.95" customHeight="1">
      <c r="A33" s="53">
        <v>11</v>
      </c>
      <c r="B33" s="267"/>
      <c r="C33" s="390"/>
      <c r="D33" s="268"/>
      <c r="E33" s="267"/>
      <c r="F33" s="268"/>
      <c r="G33" s="93" t="str">
        <f t="shared" si="0"/>
        <v/>
      </c>
      <c r="H33" s="25"/>
      <c r="I33" s="25"/>
      <c r="J33" s="53">
        <v>75</v>
      </c>
      <c r="K33" s="267"/>
      <c r="L33" s="390"/>
      <c r="M33" s="268"/>
      <c r="N33" s="267"/>
      <c r="O33" s="268"/>
      <c r="P33" s="93" t="str">
        <f t="shared" si="1"/>
        <v/>
      </c>
      <c r="Q33" s="25"/>
      <c r="R33" s="60" t="s">
        <v>28</v>
      </c>
      <c r="S33" s="50">
        <f t="shared" si="2"/>
        <v>0</v>
      </c>
      <c r="T33" s="31"/>
      <c r="U33" s="25"/>
      <c r="V33" s="25"/>
      <c r="W33" s="48"/>
      <c r="X33" s="11"/>
      <c r="Y33" s="11"/>
      <c r="Z33" s="19"/>
      <c r="AP33" s="11"/>
      <c r="AU33" s="183" t="s">
        <v>224</v>
      </c>
    </row>
    <row r="34" spans="1:47" ht="24.95" customHeight="1">
      <c r="A34" s="53">
        <v>12</v>
      </c>
      <c r="B34" s="267"/>
      <c r="C34" s="390"/>
      <c r="D34" s="268"/>
      <c r="E34" s="267"/>
      <c r="F34" s="268"/>
      <c r="G34" s="93" t="str">
        <f t="shared" si="0"/>
        <v/>
      </c>
      <c r="H34" s="25"/>
      <c r="I34" s="25"/>
      <c r="J34" s="53">
        <v>76</v>
      </c>
      <c r="K34" s="267"/>
      <c r="L34" s="390"/>
      <c r="M34" s="268"/>
      <c r="N34" s="267"/>
      <c r="O34" s="268"/>
      <c r="P34" s="93" t="str">
        <f t="shared" si="1"/>
        <v/>
      </c>
      <c r="Q34" s="25"/>
      <c r="R34" s="60" t="s">
        <v>29</v>
      </c>
      <c r="S34" s="50">
        <f t="shared" si="2"/>
        <v>0</v>
      </c>
      <c r="T34" s="31"/>
      <c r="U34" s="25"/>
      <c r="V34" s="25"/>
      <c r="W34" s="48"/>
      <c r="X34" s="11"/>
      <c r="Y34" s="11"/>
      <c r="Z34" s="19"/>
      <c r="AP34" s="11"/>
      <c r="AU34" s="183" t="s">
        <v>257</v>
      </c>
    </row>
    <row r="35" spans="1:47" ht="24.95" customHeight="1">
      <c r="A35" s="53">
        <v>13</v>
      </c>
      <c r="B35" s="267"/>
      <c r="C35" s="390"/>
      <c r="D35" s="268"/>
      <c r="E35" s="267"/>
      <c r="F35" s="268"/>
      <c r="G35" s="93" t="str">
        <f t="shared" si="0"/>
        <v/>
      </c>
      <c r="H35" s="25"/>
      <c r="I35" s="25"/>
      <c r="J35" s="53">
        <v>77</v>
      </c>
      <c r="K35" s="267"/>
      <c r="L35" s="390"/>
      <c r="M35" s="268"/>
      <c r="N35" s="267"/>
      <c r="O35" s="268"/>
      <c r="P35" s="93" t="str">
        <f t="shared" si="1"/>
        <v/>
      </c>
      <c r="Q35" s="25"/>
      <c r="R35" s="60" t="s">
        <v>30</v>
      </c>
      <c r="S35" s="50">
        <f t="shared" si="2"/>
        <v>0</v>
      </c>
      <c r="T35" s="31"/>
      <c r="U35" s="25"/>
      <c r="V35" s="25"/>
      <c r="W35" s="48"/>
      <c r="X35" s="11"/>
      <c r="Y35" s="11"/>
      <c r="Z35" s="19"/>
      <c r="AP35" s="11"/>
      <c r="AU35" s="183" t="s">
        <v>129</v>
      </c>
    </row>
    <row r="36" spans="1:47" ht="24.95" customHeight="1">
      <c r="A36" s="53">
        <v>14</v>
      </c>
      <c r="B36" s="267"/>
      <c r="C36" s="390"/>
      <c r="D36" s="268"/>
      <c r="E36" s="267"/>
      <c r="F36" s="268"/>
      <c r="G36" s="93" t="str">
        <f t="shared" si="0"/>
        <v/>
      </c>
      <c r="H36" s="25"/>
      <c r="I36" s="25"/>
      <c r="J36" s="53">
        <v>78</v>
      </c>
      <c r="K36" s="267"/>
      <c r="L36" s="390"/>
      <c r="M36" s="268"/>
      <c r="N36" s="267"/>
      <c r="O36" s="268"/>
      <c r="P36" s="93" t="str">
        <f t="shared" si="1"/>
        <v/>
      </c>
      <c r="Q36" s="25"/>
      <c r="R36" s="60" t="s">
        <v>31</v>
      </c>
      <c r="S36" s="50">
        <f t="shared" si="2"/>
        <v>0</v>
      </c>
      <c r="T36" s="31"/>
      <c r="U36" s="25"/>
      <c r="V36" s="25"/>
      <c r="W36" s="48"/>
      <c r="X36" s="11"/>
      <c r="Y36" s="11"/>
      <c r="Z36" s="19"/>
      <c r="AP36" s="11"/>
      <c r="AU36" s="183" t="s">
        <v>130</v>
      </c>
    </row>
    <row r="37" spans="1:47" ht="24.95" customHeight="1">
      <c r="A37" s="53">
        <v>15</v>
      </c>
      <c r="B37" s="267"/>
      <c r="C37" s="390"/>
      <c r="D37" s="268"/>
      <c r="E37" s="267"/>
      <c r="F37" s="268"/>
      <c r="G37" s="93" t="str">
        <f t="shared" si="0"/>
        <v/>
      </c>
      <c r="H37" s="25"/>
      <c r="I37" s="25"/>
      <c r="J37" s="53">
        <v>79</v>
      </c>
      <c r="K37" s="267"/>
      <c r="L37" s="390"/>
      <c r="M37" s="268"/>
      <c r="N37" s="267"/>
      <c r="O37" s="268"/>
      <c r="P37" s="93" t="str">
        <f t="shared" si="1"/>
        <v/>
      </c>
      <c r="Q37" s="25"/>
      <c r="R37" s="59" t="s">
        <v>32</v>
      </c>
      <c r="S37" s="50">
        <f t="shared" si="2"/>
        <v>0</v>
      </c>
      <c r="T37" s="31"/>
      <c r="U37" s="25"/>
      <c r="V37" s="25"/>
      <c r="W37" s="48"/>
      <c r="X37" s="11"/>
      <c r="Y37" s="11"/>
      <c r="Z37" s="19"/>
      <c r="AP37" s="11"/>
      <c r="AU37" s="183" t="s">
        <v>131</v>
      </c>
    </row>
    <row r="38" spans="1:47" ht="24.95" customHeight="1">
      <c r="A38" s="53">
        <v>16</v>
      </c>
      <c r="B38" s="267"/>
      <c r="C38" s="390"/>
      <c r="D38" s="268"/>
      <c r="E38" s="267"/>
      <c r="F38" s="268"/>
      <c r="G38" s="93" t="str">
        <f t="shared" si="0"/>
        <v/>
      </c>
      <c r="H38" s="25"/>
      <c r="I38" s="25"/>
      <c r="J38" s="53">
        <v>80</v>
      </c>
      <c r="K38" s="267"/>
      <c r="L38" s="390"/>
      <c r="M38" s="268"/>
      <c r="N38" s="267"/>
      <c r="O38" s="268"/>
      <c r="P38" s="93" t="str">
        <f t="shared" si="1"/>
        <v/>
      </c>
      <c r="Q38" s="25"/>
      <c r="R38" s="59" t="s">
        <v>33</v>
      </c>
      <c r="S38" s="50">
        <f t="shared" si="2"/>
        <v>0</v>
      </c>
      <c r="T38" s="31"/>
      <c r="U38" s="25"/>
      <c r="V38" s="25"/>
      <c r="W38" s="48"/>
      <c r="X38" s="11"/>
      <c r="Y38" s="11"/>
      <c r="Z38" s="19"/>
      <c r="AP38" s="11"/>
      <c r="AU38" s="183" t="s">
        <v>132</v>
      </c>
    </row>
    <row r="39" spans="1:42" ht="24.95" customHeight="1">
      <c r="A39" s="53">
        <v>17</v>
      </c>
      <c r="B39" s="267"/>
      <c r="C39" s="390"/>
      <c r="D39" s="268"/>
      <c r="E39" s="267"/>
      <c r="F39" s="268"/>
      <c r="G39" s="93" t="str">
        <f t="shared" si="0"/>
        <v/>
      </c>
      <c r="H39" s="25"/>
      <c r="I39" s="25"/>
      <c r="J39" s="53">
        <v>81</v>
      </c>
      <c r="K39" s="267"/>
      <c r="L39" s="390"/>
      <c r="M39" s="268"/>
      <c r="N39" s="267"/>
      <c r="O39" s="268"/>
      <c r="P39" s="93" t="str">
        <f t="shared" si="1"/>
        <v/>
      </c>
      <c r="Q39" s="25"/>
      <c r="R39" s="59" t="s">
        <v>34</v>
      </c>
      <c r="S39" s="50">
        <f t="shared" si="2"/>
        <v>0</v>
      </c>
      <c r="T39" s="31"/>
      <c r="U39" s="25"/>
      <c r="V39" s="25"/>
      <c r="W39" s="48"/>
      <c r="X39" s="11"/>
      <c r="Y39" s="11"/>
      <c r="Z39" s="19"/>
      <c r="AP39" s="11"/>
    </row>
    <row r="40" spans="1:42" ht="24.95" customHeight="1">
      <c r="A40" s="53">
        <v>18</v>
      </c>
      <c r="B40" s="267"/>
      <c r="C40" s="390"/>
      <c r="D40" s="268"/>
      <c r="E40" s="267"/>
      <c r="F40" s="268"/>
      <c r="G40" s="93" t="str">
        <f t="shared" si="0"/>
        <v/>
      </c>
      <c r="H40" s="25"/>
      <c r="I40" s="25"/>
      <c r="J40" s="53">
        <v>82</v>
      </c>
      <c r="K40" s="267"/>
      <c r="L40" s="390"/>
      <c r="M40" s="268"/>
      <c r="N40" s="267"/>
      <c r="O40" s="268"/>
      <c r="P40" s="93" t="str">
        <f t="shared" si="1"/>
        <v/>
      </c>
      <c r="Q40" s="25"/>
      <c r="R40" s="59" t="s">
        <v>35</v>
      </c>
      <c r="S40" s="50">
        <f t="shared" si="2"/>
        <v>0</v>
      </c>
      <c r="T40" s="31"/>
      <c r="U40" s="25"/>
      <c r="V40" s="25"/>
      <c r="W40" s="48"/>
      <c r="X40" s="11"/>
      <c r="Y40" s="11"/>
      <c r="Z40" s="19"/>
      <c r="AP40" s="11"/>
    </row>
    <row r="41" spans="1:42" ht="24.95" customHeight="1">
      <c r="A41" s="53">
        <v>19</v>
      </c>
      <c r="B41" s="267"/>
      <c r="C41" s="390"/>
      <c r="D41" s="268"/>
      <c r="E41" s="267"/>
      <c r="F41" s="268"/>
      <c r="G41" s="93" t="str">
        <f t="shared" si="0"/>
        <v/>
      </c>
      <c r="H41" s="25"/>
      <c r="I41" s="25"/>
      <c r="J41" s="53">
        <v>83</v>
      </c>
      <c r="K41" s="267"/>
      <c r="L41" s="390"/>
      <c r="M41" s="268"/>
      <c r="N41" s="267"/>
      <c r="O41" s="268"/>
      <c r="P41" s="93" t="str">
        <f t="shared" si="1"/>
        <v/>
      </c>
      <c r="Q41" s="25"/>
      <c r="R41" s="59" t="s">
        <v>36</v>
      </c>
      <c r="S41" s="50">
        <f t="shared" si="2"/>
        <v>0</v>
      </c>
      <c r="T41" s="31"/>
      <c r="U41" s="25"/>
      <c r="V41" s="25"/>
      <c r="W41" s="48"/>
      <c r="X41" s="11"/>
      <c r="Y41" s="11"/>
      <c r="Z41" s="19"/>
      <c r="AP41" s="11"/>
    </row>
    <row r="42" spans="1:42" ht="24.95" customHeight="1">
      <c r="A42" s="53">
        <v>20</v>
      </c>
      <c r="B42" s="267"/>
      <c r="C42" s="390"/>
      <c r="D42" s="268"/>
      <c r="E42" s="267"/>
      <c r="F42" s="268"/>
      <c r="G42" s="93" t="str">
        <f t="shared" si="0"/>
        <v/>
      </c>
      <c r="H42" s="25"/>
      <c r="I42" s="25"/>
      <c r="J42" s="53">
        <v>84</v>
      </c>
      <c r="K42" s="267"/>
      <c r="L42" s="390"/>
      <c r="M42" s="268"/>
      <c r="N42" s="267"/>
      <c r="O42" s="268"/>
      <c r="P42" s="93" t="str">
        <f t="shared" si="1"/>
        <v/>
      </c>
      <c r="Q42" s="25"/>
      <c r="R42" s="59" t="s">
        <v>37</v>
      </c>
      <c r="S42" s="50">
        <f t="shared" si="2"/>
        <v>0</v>
      </c>
      <c r="T42" s="31"/>
      <c r="U42" s="25"/>
      <c r="V42" s="25"/>
      <c r="W42" s="48"/>
      <c r="X42" s="11"/>
      <c r="Y42" s="11"/>
      <c r="Z42" s="20"/>
      <c r="AP42" s="11"/>
    </row>
    <row r="43" spans="1:42" ht="24.95" customHeight="1">
      <c r="A43" s="53">
        <v>21</v>
      </c>
      <c r="B43" s="267"/>
      <c r="C43" s="390"/>
      <c r="D43" s="268"/>
      <c r="E43" s="267"/>
      <c r="F43" s="268"/>
      <c r="G43" s="93" t="str">
        <f t="shared" si="0"/>
        <v/>
      </c>
      <c r="H43" s="25"/>
      <c r="I43" s="25"/>
      <c r="J43" s="53">
        <v>85</v>
      </c>
      <c r="K43" s="267"/>
      <c r="L43" s="390"/>
      <c r="M43" s="268"/>
      <c r="N43" s="267"/>
      <c r="O43" s="268"/>
      <c r="P43" s="93" t="str">
        <f t="shared" si="1"/>
        <v/>
      </c>
      <c r="Q43" s="25"/>
      <c r="R43" s="59" t="s">
        <v>38</v>
      </c>
      <c r="S43" s="50">
        <f t="shared" si="2"/>
        <v>0</v>
      </c>
      <c r="T43" s="31"/>
      <c r="U43" s="25"/>
      <c r="V43" s="25"/>
      <c r="W43" s="48"/>
      <c r="X43" s="11"/>
      <c r="Y43" s="11"/>
      <c r="Z43" s="20"/>
      <c r="AP43" s="11"/>
    </row>
    <row r="44" spans="1:42" ht="24.95" customHeight="1">
      <c r="A44" s="53">
        <v>22</v>
      </c>
      <c r="B44" s="267"/>
      <c r="C44" s="390"/>
      <c r="D44" s="268"/>
      <c r="E44" s="267"/>
      <c r="F44" s="268"/>
      <c r="G44" s="93" t="str">
        <f t="shared" si="0"/>
        <v/>
      </c>
      <c r="H44" s="25"/>
      <c r="I44" s="25"/>
      <c r="J44" s="53">
        <v>86</v>
      </c>
      <c r="K44" s="267"/>
      <c r="L44" s="390"/>
      <c r="M44" s="268"/>
      <c r="N44" s="267"/>
      <c r="O44" s="268"/>
      <c r="P44" s="93" t="str">
        <f t="shared" si="1"/>
        <v/>
      </c>
      <c r="Q44" s="25"/>
      <c r="R44" s="59" t="s">
        <v>39</v>
      </c>
      <c r="S44" s="50">
        <f t="shared" si="2"/>
        <v>0</v>
      </c>
      <c r="T44" s="31"/>
      <c r="U44" s="25"/>
      <c r="V44" s="25"/>
      <c r="W44" s="48"/>
      <c r="X44" s="11"/>
      <c r="Y44" s="11"/>
      <c r="Z44" s="20"/>
      <c r="AP44" s="11"/>
    </row>
    <row r="45" spans="1:42" ht="24.95" customHeight="1">
      <c r="A45" s="53">
        <v>23</v>
      </c>
      <c r="B45" s="267"/>
      <c r="C45" s="390"/>
      <c r="D45" s="268"/>
      <c r="E45" s="267"/>
      <c r="F45" s="268"/>
      <c r="G45" s="93" t="str">
        <f t="shared" si="0"/>
        <v/>
      </c>
      <c r="H45" s="25"/>
      <c r="I45" s="25"/>
      <c r="J45" s="53">
        <v>87</v>
      </c>
      <c r="K45" s="267"/>
      <c r="L45" s="390"/>
      <c r="M45" s="268"/>
      <c r="N45" s="267"/>
      <c r="O45" s="268"/>
      <c r="P45" s="93" t="str">
        <f t="shared" si="1"/>
        <v/>
      </c>
      <c r="Q45" s="25"/>
      <c r="R45" s="59" t="s">
        <v>40</v>
      </c>
      <c r="S45" s="50">
        <f t="shared" si="2"/>
        <v>0</v>
      </c>
      <c r="T45" s="31"/>
      <c r="U45" s="25"/>
      <c r="V45" s="25"/>
      <c r="W45" s="48"/>
      <c r="X45" s="11"/>
      <c r="Y45" s="11"/>
      <c r="Z45" s="20"/>
      <c r="AP45" s="11"/>
    </row>
    <row r="46" spans="1:42" ht="24.95" customHeight="1">
      <c r="A46" s="53">
        <v>24</v>
      </c>
      <c r="B46" s="267"/>
      <c r="C46" s="390"/>
      <c r="D46" s="268"/>
      <c r="E46" s="267"/>
      <c r="F46" s="268"/>
      <c r="G46" s="93" t="str">
        <f t="shared" si="0"/>
        <v/>
      </c>
      <c r="H46" s="25"/>
      <c r="I46" s="25"/>
      <c r="J46" s="53">
        <v>88</v>
      </c>
      <c r="K46" s="267"/>
      <c r="L46" s="390"/>
      <c r="M46" s="268"/>
      <c r="N46" s="267"/>
      <c r="O46" s="268"/>
      <c r="P46" s="93" t="str">
        <f t="shared" si="1"/>
        <v/>
      </c>
      <c r="Q46" s="25"/>
      <c r="R46" s="59" t="s">
        <v>41</v>
      </c>
      <c r="S46" s="50">
        <f t="shared" si="2"/>
        <v>0</v>
      </c>
      <c r="T46" s="31"/>
      <c r="U46" s="25"/>
      <c r="V46" s="25"/>
      <c r="W46" s="48"/>
      <c r="X46" s="11"/>
      <c r="Y46" s="11"/>
      <c r="Z46" s="12"/>
      <c r="AP46" s="11"/>
    </row>
    <row r="47" spans="1:42" ht="24.95" customHeight="1">
      <c r="A47" s="53">
        <v>25</v>
      </c>
      <c r="B47" s="267"/>
      <c r="C47" s="390"/>
      <c r="D47" s="268"/>
      <c r="E47" s="267"/>
      <c r="F47" s="268"/>
      <c r="G47" s="93" t="str">
        <f t="shared" si="0"/>
        <v/>
      </c>
      <c r="H47" s="25"/>
      <c r="I47" s="25"/>
      <c r="J47" s="53">
        <v>89</v>
      </c>
      <c r="K47" s="267"/>
      <c r="L47" s="390"/>
      <c r="M47" s="268"/>
      <c r="N47" s="267"/>
      <c r="O47" s="268"/>
      <c r="P47" s="93" t="str">
        <f t="shared" si="1"/>
        <v/>
      </c>
      <c r="Q47" s="25"/>
      <c r="R47" s="59" t="s">
        <v>42</v>
      </c>
      <c r="S47" s="50">
        <f t="shared" si="2"/>
        <v>0</v>
      </c>
      <c r="T47" s="31"/>
      <c r="U47" s="25"/>
      <c r="V47" s="25"/>
      <c r="W47" s="48"/>
      <c r="X47" s="11"/>
      <c r="Y47" s="11"/>
      <c r="Z47" s="20"/>
      <c r="AP47" s="11"/>
    </row>
    <row r="48" spans="1:42" ht="24.95" customHeight="1">
      <c r="A48" s="53">
        <v>26</v>
      </c>
      <c r="B48" s="267"/>
      <c r="C48" s="390"/>
      <c r="D48" s="268"/>
      <c r="E48" s="267"/>
      <c r="F48" s="268"/>
      <c r="G48" s="93" t="str">
        <f t="shared" si="0"/>
        <v/>
      </c>
      <c r="H48" s="25"/>
      <c r="I48" s="25"/>
      <c r="J48" s="53">
        <v>90</v>
      </c>
      <c r="K48" s="267"/>
      <c r="L48" s="390"/>
      <c r="M48" s="268"/>
      <c r="N48" s="267"/>
      <c r="O48" s="268"/>
      <c r="P48" s="93" t="str">
        <f t="shared" si="1"/>
        <v/>
      </c>
      <c r="Q48" s="25"/>
      <c r="R48" s="59" t="s">
        <v>43</v>
      </c>
      <c r="S48" s="50">
        <f t="shared" si="2"/>
        <v>0</v>
      </c>
      <c r="T48" s="31"/>
      <c r="U48" s="25"/>
      <c r="V48" s="25"/>
      <c r="W48" s="48"/>
      <c r="X48" s="11"/>
      <c r="Y48" s="11"/>
      <c r="Z48" s="20"/>
      <c r="AP48" s="11"/>
    </row>
    <row r="49" spans="1:42" ht="24.95" customHeight="1">
      <c r="A49" s="53">
        <v>27</v>
      </c>
      <c r="B49" s="267"/>
      <c r="C49" s="390"/>
      <c r="D49" s="268"/>
      <c r="E49" s="267"/>
      <c r="F49" s="268"/>
      <c r="G49" s="93" t="str">
        <f t="shared" si="0"/>
        <v/>
      </c>
      <c r="H49" s="25"/>
      <c r="I49" s="25"/>
      <c r="J49" s="53">
        <v>91</v>
      </c>
      <c r="K49" s="267"/>
      <c r="L49" s="390"/>
      <c r="M49" s="268"/>
      <c r="N49" s="267"/>
      <c r="O49" s="268"/>
      <c r="P49" s="93" t="str">
        <f t="shared" si="1"/>
        <v/>
      </c>
      <c r="Q49" s="25"/>
      <c r="R49" s="59" t="s">
        <v>44</v>
      </c>
      <c r="S49" s="50">
        <f t="shared" si="2"/>
        <v>0</v>
      </c>
      <c r="T49" s="31"/>
      <c r="U49" s="25"/>
      <c r="V49" s="25"/>
      <c r="W49" s="48"/>
      <c r="X49" s="11"/>
      <c r="Y49" s="11"/>
      <c r="Z49" s="20"/>
      <c r="AP49" s="11"/>
    </row>
    <row r="50" spans="1:42" ht="24.95" customHeight="1">
      <c r="A50" s="53">
        <v>28</v>
      </c>
      <c r="B50" s="267"/>
      <c r="C50" s="390"/>
      <c r="D50" s="268"/>
      <c r="E50" s="267"/>
      <c r="F50" s="268"/>
      <c r="G50" s="93" t="str">
        <f t="shared" si="0"/>
        <v/>
      </c>
      <c r="H50" s="25"/>
      <c r="I50" s="25"/>
      <c r="J50" s="53">
        <v>92</v>
      </c>
      <c r="K50" s="267"/>
      <c r="L50" s="390"/>
      <c r="M50" s="268"/>
      <c r="N50" s="267"/>
      <c r="O50" s="268"/>
      <c r="P50" s="93" t="str">
        <f t="shared" si="1"/>
        <v/>
      </c>
      <c r="Q50" s="25"/>
      <c r="R50" s="59" t="s">
        <v>45</v>
      </c>
      <c r="S50" s="50">
        <f t="shared" si="2"/>
        <v>0</v>
      </c>
      <c r="T50" s="31"/>
      <c r="U50" s="25"/>
      <c r="V50" s="25"/>
      <c r="W50" s="48"/>
      <c r="X50" s="11"/>
      <c r="Y50" s="11"/>
      <c r="Z50" s="20"/>
      <c r="AP50" s="11"/>
    </row>
    <row r="51" spans="1:42" ht="24.95" customHeight="1">
      <c r="A51" s="53">
        <v>29</v>
      </c>
      <c r="B51" s="267"/>
      <c r="C51" s="390"/>
      <c r="D51" s="268"/>
      <c r="E51" s="267"/>
      <c r="F51" s="268"/>
      <c r="G51" s="93" t="str">
        <f t="shared" si="0"/>
        <v/>
      </c>
      <c r="H51" s="25"/>
      <c r="I51" s="25"/>
      <c r="J51" s="53">
        <v>93</v>
      </c>
      <c r="K51" s="267"/>
      <c r="L51" s="390"/>
      <c r="M51" s="268"/>
      <c r="N51" s="267"/>
      <c r="O51" s="268"/>
      <c r="P51" s="93" t="str">
        <f t="shared" si="1"/>
        <v/>
      </c>
      <c r="Q51" s="25"/>
      <c r="R51" s="59" t="s">
        <v>46</v>
      </c>
      <c r="S51" s="50">
        <f t="shared" si="2"/>
        <v>0</v>
      </c>
      <c r="T51" s="31"/>
      <c r="U51" s="25"/>
      <c r="V51" s="25"/>
      <c r="W51" s="48"/>
      <c r="X51" s="11"/>
      <c r="Y51" s="11"/>
      <c r="Z51" s="20"/>
      <c r="AP51" s="11"/>
    </row>
    <row r="52" spans="1:42" ht="24.95" customHeight="1">
      <c r="A52" s="53">
        <v>30</v>
      </c>
      <c r="B52" s="267"/>
      <c r="C52" s="390"/>
      <c r="D52" s="268"/>
      <c r="E52" s="267"/>
      <c r="F52" s="268"/>
      <c r="G52" s="93" t="str">
        <f t="shared" si="0"/>
        <v/>
      </c>
      <c r="H52" s="25"/>
      <c r="I52" s="25"/>
      <c r="J52" s="53">
        <v>94</v>
      </c>
      <c r="K52" s="267"/>
      <c r="L52" s="390"/>
      <c r="M52" s="268"/>
      <c r="N52" s="267"/>
      <c r="O52" s="268"/>
      <c r="P52" s="93" t="str">
        <f t="shared" si="1"/>
        <v/>
      </c>
      <c r="Q52" s="25"/>
      <c r="R52" s="59" t="s">
        <v>47</v>
      </c>
      <c r="S52" s="50">
        <f t="shared" si="2"/>
        <v>0</v>
      </c>
      <c r="T52" s="31"/>
      <c r="U52" s="25"/>
      <c r="V52" s="25"/>
      <c r="W52" s="48"/>
      <c r="X52" s="11"/>
      <c r="Y52" s="11"/>
      <c r="Z52" s="20"/>
      <c r="AP52" s="11"/>
    </row>
    <row r="53" spans="1:42" ht="24.95" customHeight="1">
      <c r="A53" s="53">
        <v>31</v>
      </c>
      <c r="B53" s="267"/>
      <c r="C53" s="390"/>
      <c r="D53" s="268"/>
      <c r="E53" s="267"/>
      <c r="F53" s="268"/>
      <c r="G53" s="93" t="str">
        <f t="shared" si="0"/>
        <v/>
      </c>
      <c r="H53" s="25"/>
      <c r="I53" s="25"/>
      <c r="J53" s="53">
        <v>95</v>
      </c>
      <c r="K53" s="267"/>
      <c r="L53" s="390"/>
      <c r="M53" s="268"/>
      <c r="N53" s="267"/>
      <c r="O53" s="268"/>
      <c r="P53" s="93" t="str">
        <f t="shared" si="1"/>
        <v/>
      </c>
      <c r="Q53" s="25"/>
      <c r="R53" s="59" t="s">
        <v>48</v>
      </c>
      <c r="S53" s="50">
        <f t="shared" si="2"/>
        <v>0</v>
      </c>
      <c r="T53" s="31"/>
      <c r="U53" s="25"/>
      <c r="V53" s="25"/>
      <c r="W53" s="48"/>
      <c r="X53" s="11"/>
      <c r="Y53" s="11"/>
      <c r="Z53" s="20"/>
      <c r="AP53" s="11"/>
    </row>
    <row r="54" spans="1:42" ht="24.95" customHeight="1">
      <c r="A54" s="53">
        <v>32</v>
      </c>
      <c r="B54" s="267"/>
      <c r="C54" s="390"/>
      <c r="D54" s="268"/>
      <c r="E54" s="267"/>
      <c r="F54" s="268"/>
      <c r="G54" s="93" t="str">
        <f t="shared" si="0"/>
        <v/>
      </c>
      <c r="H54" s="25"/>
      <c r="I54" s="25"/>
      <c r="J54" s="53">
        <v>96</v>
      </c>
      <c r="K54" s="267"/>
      <c r="L54" s="390"/>
      <c r="M54" s="268"/>
      <c r="N54" s="267"/>
      <c r="O54" s="268"/>
      <c r="P54" s="93" t="str">
        <f t="shared" si="1"/>
        <v/>
      </c>
      <c r="Q54" s="25"/>
      <c r="R54" s="59" t="s">
        <v>49</v>
      </c>
      <c r="S54" s="50">
        <f t="shared" si="2"/>
        <v>0</v>
      </c>
      <c r="T54" s="31"/>
      <c r="U54" s="25"/>
      <c r="V54" s="25"/>
      <c r="W54" s="48"/>
      <c r="X54" s="11"/>
      <c r="Y54" s="11"/>
      <c r="Z54" s="20"/>
      <c r="AP54" s="11"/>
    </row>
    <row r="55" spans="1:42" ht="24.95" customHeight="1" thickBot="1">
      <c r="A55" s="53">
        <v>33</v>
      </c>
      <c r="B55" s="267"/>
      <c r="C55" s="390"/>
      <c r="D55" s="268"/>
      <c r="E55" s="267"/>
      <c r="F55" s="268"/>
      <c r="G55" s="93" t="str">
        <f t="shared" si="0"/>
        <v/>
      </c>
      <c r="H55" s="25"/>
      <c r="I55" s="25"/>
      <c r="J55" s="53">
        <v>97</v>
      </c>
      <c r="K55" s="267"/>
      <c r="L55" s="390"/>
      <c r="M55" s="268"/>
      <c r="N55" s="267"/>
      <c r="O55" s="268"/>
      <c r="P55" s="93" t="str">
        <f t="shared" si="1"/>
        <v/>
      </c>
      <c r="Q55" s="25"/>
      <c r="R55" s="61" t="s">
        <v>50</v>
      </c>
      <c r="S55" s="50">
        <f t="shared" si="2"/>
        <v>0</v>
      </c>
      <c r="T55" s="31"/>
      <c r="U55" s="25"/>
      <c r="V55" s="25"/>
      <c r="W55" s="48"/>
      <c r="X55" s="11"/>
      <c r="Y55" s="11"/>
      <c r="Z55" s="20"/>
      <c r="AP55" s="11"/>
    </row>
    <row r="56" spans="1:42" ht="24.95" customHeight="1">
      <c r="A56" s="53">
        <v>34</v>
      </c>
      <c r="B56" s="267"/>
      <c r="C56" s="390"/>
      <c r="D56" s="268"/>
      <c r="E56" s="267"/>
      <c r="F56" s="268"/>
      <c r="G56" s="93" t="str">
        <f t="shared" si="0"/>
        <v/>
      </c>
      <c r="H56" s="25"/>
      <c r="I56" s="25"/>
      <c r="J56" s="53">
        <v>98</v>
      </c>
      <c r="K56" s="267"/>
      <c r="L56" s="390"/>
      <c r="M56" s="268"/>
      <c r="N56" s="267"/>
      <c r="O56" s="268"/>
      <c r="P56" s="93" t="str">
        <f t="shared" si="1"/>
        <v/>
      </c>
      <c r="Q56" s="25"/>
      <c r="R56" s="25"/>
      <c r="S56" s="25"/>
      <c r="T56" s="31"/>
      <c r="U56" s="25"/>
      <c r="V56" s="25"/>
      <c r="W56" s="48"/>
      <c r="X56" s="11"/>
      <c r="Y56" s="11"/>
      <c r="Z56" s="20"/>
      <c r="AP56" s="11"/>
    </row>
    <row r="57" spans="1:42" ht="24.95" customHeight="1" thickBot="1">
      <c r="A57" s="53">
        <v>35</v>
      </c>
      <c r="B57" s="267"/>
      <c r="C57" s="390"/>
      <c r="D57" s="268"/>
      <c r="E57" s="267"/>
      <c r="F57" s="268"/>
      <c r="G57" s="93" t="str">
        <f t="shared" si="0"/>
        <v/>
      </c>
      <c r="H57" s="25"/>
      <c r="I57" s="25"/>
      <c r="J57" s="53">
        <v>99</v>
      </c>
      <c r="K57" s="267"/>
      <c r="L57" s="390"/>
      <c r="M57" s="268"/>
      <c r="N57" s="267"/>
      <c r="O57" s="268"/>
      <c r="P57" s="93" t="str">
        <f t="shared" si="1"/>
        <v/>
      </c>
      <c r="Q57" s="25"/>
      <c r="R57" s="25"/>
      <c r="S57" s="25"/>
      <c r="T57" s="31"/>
      <c r="U57" s="25"/>
      <c r="V57" s="25"/>
      <c r="W57" s="48"/>
      <c r="X57" s="11"/>
      <c r="Y57" s="11"/>
      <c r="Z57" s="20"/>
      <c r="AP57" s="11"/>
    </row>
    <row r="58" spans="1:42" ht="24.95" customHeight="1" thickBot="1">
      <c r="A58" s="53">
        <v>36</v>
      </c>
      <c r="B58" s="267"/>
      <c r="C58" s="390"/>
      <c r="D58" s="268"/>
      <c r="E58" s="267"/>
      <c r="F58" s="268"/>
      <c r="G58" s="93" t="str">
        <f t="shared" si="0"/>
        <v/>
      </c>
      <c r="H58" s="25"/>
      <c r="I58" s="25"/>
      <c r="J58" s="53">
        <v>0</v>
      </c>
      <c r="K58" s="267"/>
      <c r="L58" s="390"/>
      <c r="M58" s="268"/>
      <c r="N58" s="267"/>
      <c r="O58" s="268"/>
      <c r="P58" s="93" t="str">
        <f t="shared" si="1"/>
        <v/>
      </c>
      <c r="Q58" s="25"/>
      <c r="R58" s="62" t="s">
        <v>18</v>
      </c>
      <c r="S58" s="81">
        <f>SUM(S24:S55)</f>
        <v>0</v>
      </c>
      <c r="T58" s="31"/>
      <c r="U58" s="25"/>
      <c r="V58" s="25"/>
      <c r="W58" s="48"/>
      <c r="X58" s="11"/>
      <c r="Y58" s="11"/>
      <c r="Z58" s="20"/>
      <c r="AP58" s="11"/>
    </row>
    <row r="59" spans="1:42" ht="24.95" customHeight="1" thickBot="1">
      <c r="A59" s="53">
        <v>37</v>
      </c>
      <c r="B59" s="267"/>
      <c r="C59" s="390"/>
      <c r="D59" s="268"/>
      <c r="E59" s="267"/>
      <c r="F59" s="268"/>
      <c r="G59" s="93" t="str">
        <f t="shared" si="0"/>
        <v/>
      </c>
      <c r="H59" s="25"/>
      <c r="I59" s="25"/>
      <c r="J59" s="54" t="s">
        <v>60</v>
      </c>
      <c r="K59" s="267"/>
      <c r="L59" s="390"/>
      <c r="M59" s="268"/>
      <c r="N59" s="267"/>
      <c r="O59" s="268"/>
      <c r="P59" s="93" t="str">
        <f t="shared" si="1"/>
        <v/>
      </c>
      <c r="Q59" s="25"/>
      <c r="U59" s="25"/>
      <c r="V59" s="25"/>
      <c r="W59" s="48"/>
      <c r="X59" s="11"/>
      <c r="Y59" s="11"/>
      <c r="Z59" s="20"/>
      <c r="AP59" s="11"/>
    </row>
    <row r="60" spans="1:42" ht="24.95" customHeight="1">
      <c r="A60" s="53">
        <v>38</v>
      </c>
      <c r="B60" s="267"/>
      <c r="C60" s="390"/>
      <c r="D60" s="268"/>
      <c r="E60" s="267"/>
      <c r="F60" s="268"/>
      <c r="G60" s="93" t="str">
        <f t="shared" si="0"/>
        <v/>
      </c>
      <c r="H60" s="25"/>
      <c r="I60" s="25"/>
      <c r="J60" s="291" t="s">
        <v>59</v>
      </c>
      <c r="K60" s="267"/>
      <c r="L60" s="390"/>
      <c r="M60" s="268"/>
      <c r="N60" s="267"/>
      <c r="O60" s="268"/>
      <c r="P60" s="93" t="str">
        <f t="shared" si="1"/>
        <v/>
      </c>
      <c r="Q60" s="25"/>
      <c r="R60" s="283" t="s">
        <v>51</v>
      </c>
      <c r="S60" s="284"/>
      <c r="T60" s="285"/>
      <c r="U60" s="412">
        <f>S24+S28+S32+S36+S40+S44+S48+S52+T24+T28+T32+T36+T40+T44+T48+T52</f>
        <v>0</v>
      </c>
      <c r="V60" s="413"/>
      <c r="W60" s="48"/>
      <c r="X60" s="11"/>
      <c r="Y60" s="11"/>
      <c r="Z60" s="12"/>
      <c r="AP60" s="11"/>
    </row>
    <row r="61" spans="1:42" ht="24.95" customHeight="1">
      <c r="A61" s="53">
        <v>39</v>
      </c>
      <c r="B61" s="267"/>
      <c r="C61" s="390"/>
      <c r="D61" s="268"/>
      <c r="E61" s="267"/>
      <c r="F61" s="268"/>
      <c r="G61" s="93" t="str">
        <f t="shared" si="0"/>
        <v/>
      </c>
      <c r="H61" s="25"/>
      <c r="I61" s="25"/>
      <c r="J61" s="292"/>
      <c r="K61" s="267"/>
      <c r="L61" s="390"/>
      <c r="M61" s="268"/>
      <c r="N61" s="267"/>
      <c r="O61" s="268"/>
      <c r="P61" s="93" t="str">
        <f t="shared" si="1"/>
        <v/>
      </c>
      <c r="Q61" s="25"/>
      <c r="R61" s="288" t="s">
        <v>52</v>
      </c>
      <c r="S61" s="289"/>
      <c r="T61" s="290"/>
      <c r="U61" s="414">
        <f>S25+S29+S33+S37+S41+S45+S49+S53+T25+T29+T33+T37+T41+T45+T49+T53</f>
        <v>0</v>
      </c>
      <c r="V61" s="415"/>
      <c r="W61" s="48"/>
      <c r="X61" s="11"/>
      <c r="Y61" s="11"/>
      <c r="Z61" s="20"/>
      <c r="AP61" s="11"/>
    </row>
    <row r="62" spans="1:42" ht="24.95" customHeight="1">
      <c r="A62" s="53">
        <v>40</v>
      </c>
      <c r="B62" s="267"/>
      <c r="C62" s="390"/>
      <c r="D62" s="268"/>
      <c r="E62" s="267"/>
      <c r="F62" s="268"/>
      <c r="G62" s="93" t="str">
        <f t="shared" si="0"/>
        <v/>
      </c>
      <c r="H62" s="25"/>
      <c r="I62" s="25"/>
      <c r="J62" s="292"/>
      <c r="K62" s="267"/>
      <c r="L62" s="390"/>
      <c r="M62" s="268"/>
      <c r="N62" s="267"/>
      <c r="O62" s="268"/>
      <c r="P62" s="93" t="str">
        <f t="shared" si="1"/>
        <v/>
      </c>
      <c r="Q62" s="25"/>
      <c r="R62" s="279" t="s">
        <v>53</v>
      </c>
      <c r="S62" s="280"/>
      <c r="T62" s="280"/>
      <c r="U62" s="280">
        <f>S26+S30+S34+S38+S42+S46+S50+S54+T26+T30+T34+T38+T42+T46+T50+T54</f>
        <v>0</v>
      </c>
      <c r="V62" s="391"/>
      <c r="W62" s="48"/>
      <c r="X62" s="11"/>
      <c r="Y62" s="11"/>
      <c r="Z62" s="21"/>
      <c r="AP62" s="11"/>
    </row>
    <row r="63" spans="1:42" ht="24.95" customHeight="1">
      <c r="A63" s="53">
        <v>41</v>
      </c>
      <c r="B63" s="267"/>
      <c r="C63" s="390"/>
      <c r="D63" s="268"/>
      <c r="E63" s="267"/>
      <c r="F63" s="268"/>
      <c r="G63" s="93" t="str">
        <f t="shared" si="0"/>
        <v/>
      </c>
      <c r="H63" s="25"/>
      <c r="I63" s="25"/>
      <c r="J63" s="292"/>
      <c r="K63" s="267"/>
      <c r="L63" s="390"/>
      <c r="M63" s="268"/>
      <c r="N63" s="267"/>
      <c r="O63" s="268"/>
      <c r="P63" s="93" t="str">
        <f t="shared" si="1"/>
        <v/>
      </c>
      <c r="Q63" s="25"/>
      <c r="R63" s="279" t="s">
        <v>54</v>
      </c>
      <c r="S63" s="280"/>
      <c r="T63" s="280"/>
      <c r="U63" s="280">
        <f>S27+S31+S35+S39+S43+S47+S51+S55+T27+T31+T35+T39+T43+T47+T51+T55</f>
        <v>0</v>
      </c>
      <c r="V63" s="391"/>
      <c r="W63" s="48"/>
      <c r="X63" s="11"/>
      <c r="Y63" s="11"/>
      <c r="Z63" s="12"/>
      <c r="AP63" s="11"/>
    </row>
    <row r="64" spans="1:42" ht="24.95" customHeight="1">
      <c r="A64" s="53">
        <v>42</v>
      </c>
      <c r="B64" s="267"/>
      <c r="C64" s="390"/>
      <c r="D64" s="268"/>
      <c r="E64" s="267"/>
      <c r="F64" s="268"/>
      <c r="G64" s="93" t="str">
        <f t="shared" si="0"/>
        <v/>
      </c>
      <c r="H64" s="25"/>
      <c r="I64" s="25"/>
      <c r="J64" s="292"/>
      <c r="K64" s="267"/>
      <c r="L64" s="390"/>
      <c r="M64" s="268"/>
      <c r="N64" s="267"/>
      <c r="O64" s="268"/>
      <c r="P64" s="93" t="str">
        <f t="shared" si="1"/>
        <v/>
      </c>
      <c r="Q64" s="25"/>
      <c r="R64" s="294" t="s">
        <v>55</v>
      </c>
      <c r="S64" s="295"/>
      <c r="T64" s="295"/>
      <c r="U64" s="396">
        <f>SUM(U60:V63)</f>
        <v>0</v>
      </c>
      <c r="V64" s="397"/>
      <c r="W64" s="48"/>
      <c r="X64" s="11"/>
      <c r="Y64" s="11"/>
      <c r="Z64" s="12"/>
      <c r="AP64" s="11"/>
    </row>
    <row r="65" spans="1:42" ht="24.95" customHeight="1">
      <c r="A65" s="53">
        <v>43</v>
      </c>
      <c r="B65" s="267"/>
      <c r="C65" s="390"/>
      <c r="D65" s="268"/>
      <c r="E65" s="267"/>
      <c r="F65" s="268"/>
      <c r="G65" s="93" t="str">
        <f t="shared" si="0"/>
        <v/>
      </c>
      <c r="H65" s="25"/>
      <c r="I65" s="25"/>
      <c r="J65" s="292"/>
      <c r="K65" s="267"/>
      <c r="L65" s="390"/>
      <c r="M65" s="268"/>
      <c r="N65" s="267"/>
      <c r="O65" s="268"/>
      <c r="P65" s="93" t="str">
        <f t="shared" si="1"/>
        <v/>
      </c>
      <c r="Q65" s="25"/>
      <c r="R65" s="392" t="s">
        <v>56</v>
      </c>
      <c r="S65" s="393"/>
      <c r="T65" s="393"/>
      <c r="U65" s="394">
        <f>COUNTA(B23:C86)+COUNTA(K23:L86)</f>
        <v>0</v>
      </c>
      <c r="V65" s="395"/>
      <c r="W65" s="48"/>
      <c r="X65" s="11"/>
      <c r="Y65" s="11"/>
      <c r="Z65" s="12"/>
      <c r="AP65" s="11"/>
    </row>
    <row r="66" spans="1:42" ht="24.95" customHeight="1" thickBot="1">
      <c r="A66" s="53">
        <v>44</v>
      </c>
      <c r="B66" s="267"/>
      <c r="C66" s="390"/>
      <c r="D66" s="268"/>
      <c r="E66" s="267"/>
      <c r="F66" s="268"/>
      <c r="G66" s="93" t="str">
        <f t="shared" si="0"/>
        <v/>
      </c>
      <c r="H66" s="25"/>
      <c r="I66" s="25"/>
      <c r="J66" s="292"/>
      <c r="K66" s="267"/>
      <c r="L66" s="390"/>
      <c r="M66" s="268"/>
      <c r="N66" s="267"/>
      <c r="O66" s="268"/>
      <c r="P66" s="93" t="str">
        <f t="shared" si="1"/>
        <v/>
      </c>
      <c r="Q66" s="25"/>
      <c r="R66" s="269" t="s">
        <v>135</v>
      </c>
      <c r="S66" s="270"/>
      <c r="T66" s="270"/>
      <c r="U66" s="271">
        <f>SUM(P60:P86)</f>
        <v>0</v>
      </c>
      <c r="V66" s="272"/>
      <c r="W66" s="12"/>
      <c r="X66" s="12"/>
      <c r="Y66" s="12"/>
      <c r="Z66" s="12"/>
      <c r="AP66" s="11"/>
    </row>
    <row r="67" spans="1:42" ht="24.95" customHeight="1">
      <c r="A67" s="53">
        <v>45</v>
      </c>
      <c r="B67" s="267"/>
      <c r="C67" s="390"/>
      <c r="D67" s="268"/>
      <c r="E67" s="267"/>
      <c r="F67" s="268"/>
      <c r="G67" s="93" t="str">
        <f t="shared" si="0"/>
        <v/>
      </c>
      <c r="H67" s="25"/>
      <c r="I67" s="25"/>
      <c r="J67" s="292"/>
      <c r="K67" s="267"/>
      <c r="L67" s="390"/>
      <c r="M67" s="268"/>
      <c r="N67" s="267"/>
      <c r="O67" s="268"/>
      <c r="P67" s="93" t="str">
        <f t="shared" si="1"/>
        <v/>
      </c>
      <c r="Q67" s="25"/>
      <c r="W67" s="12"/>
      <c r="X67" s="12"/>
      <c r="Y67" s="12"/>
      <c r="Z67" s="12"/>
      <c r="AP67" s="11"/>
    </row>
    <row r="68" spans="1:42" ht="24.95" customHeight="1">
      <c r="A68" s="53">
        <v>46</v>
      </c>
      <c r="B68" s="267"/>
      <c r="C68" s="390"/>
      <c r="D68" s="268"/>
      <c r="E68" s="267"/>
      <c r="F68" s="268"/>
      <c r="G68" s="93" t="str">
        <f t="shared" si="0"/>
        <v/>
      </c>
      <c r="H68" s="25"/>
      <c r="I68" s="25"/>
      <c r="J68" s="292"/>
      <c r="K68" s="267"/>
      <c r="L68" s="390"/>
      <c r="M68" s="268"/>
      <c r="N68" s="267"/>
      <c r="O68" s="268"/>
      <c r="P68" s="93" t="str">
        <f t="shared" si="1"/>
        <v/>
      </c>
      <c r="Q68" s="25"/>
      <c r="W68" s="14"/>
      <c r="X68" s="14"/>
      <c r="Y68" s="14"/>
      <c r="Z68" s="12"/>
      <c r="AP68" s="11"/>
    </row>
    <row r="69" spans="1:42" ht="24.95" customHeight="1">
      <c r="A69" s="53">
        <v>47</v>
      </c>
      <c r="B69" s="267"/>
      <c r="C69" s="390"/>
      <c r="D69" s="268"/>
      <c r="E69" s="267"/>
      <c r="F69" s="268"/>
      <c r="G69" s="93" t="str">
        <f t="shared" si="0"/>
        <v/>
      </c>
      <c r="H69" s="25"/>
      <c r="I69" s="25"/>
      <c r="J69" s="292"/>
      <c r="K69" s="267"/>
      <c r="L69" s="390"/>
      <c r="M69" s="268"/>
      <c r="N69" s="267"/>
      <c r="O69" s="268"/>
      <c r="P69" s="93" t="str">
        <f t="shared" si="1"/>
        <v/>
      </c>
      <c r="Q69" s="25"/>
      <c r="W69" s="12"/>
      <c r="X69" s="12"/>
      <c r="Y69" s="12"/>
      <c r="Z69" s="12"/>
      <c r="AP69" s="11"/>
    </row>
    <row r="70" spans="1:42" ht="24.95" customHeight="1">
      <c r="A70" s="53">
        <v>48</v>
      </c>
      <c r="B70" s="267"/>
      <c r="C70" s="390"/>
      <c r="D70" s="268"/>
      <c r="E70" s="267"/>
      <c r="F70" s="268"/>
      <c r="G70" s="93" t="str">
        <f t="shared" si="0"/>
        <v/>
      </c>
      <c r="H70" s="25"/>
      <c r="I70" s="25"/>
      <c r="J70" s="292"/>
      <c r="K70" s="267"/>
      <c r="L70" s="390"/>
      <c r="M70" s="268"/>
      <c r="N70" s="267"/>
      <c r="O70" s="268"/>
      <c r="P70" s="93" t="str">
        <f t="shared" si="1"/>
        <v/>
      </c>
      <c r="Q70" s="25"/>
      <c r="W70" s="12"/>
      <c r="X70" s="12"/>
      <c r="Y70" s="12"/>
      <c r="Z70" s="12"/>
      <c r="AP70" s="11"/>
    </row>
    <row r="71" spans="1:42" ht="24.95" customHeight="1">
      <c r="A71" s="53">
        <v>49</v>
      </c>
      <c r="B71" s="267"/>
      <c r="C71" s="390"/>
      <c r="D71" s="268"/>
      <c r="E71" s="267"/>
      <c r="F71" s="268"/>
      <c r="G71" s="93" t="str">
        <f t="shared" si="0"/>
        <v/>
      </c>
      <c r="H71" s="25"/>
      <c r="I71" s="25"/>
      <c r="J71" s="292"/>
      <c r="K71" s="267"/>
      <c r="L71" s="390"/>
      <c r="M71" s="268"/>
      <c r="N71" s="267"/>
      <c r="O71" s="268"/>
      <c r="P71" s="93" t="str">
        <f t="shared" si="1"/>
        <v/>
      </c>
      <c r="Q71" s="25"/>
      <c r="W71" s="12"/>
      <c r="X71" s="12"/>
      <c r="Y71" s="12"/>
      <c r="Z71" s="12"/>
      <c r="AP71" s="11"/>
    </row>
    <row r="72" spans="1:42" ht="24.95" customHeight="1">
      <c r="A72" s="53">
        <v>50</v>
      </c>
      <c r="B72" s="267"/>
      <c r="C72" s="390"/>
      <c r="D72" s="268"/>
      <c r="E72" s="267"/>
      <c r="F72" s="268"/>
      <c r="G72" s="93" t="str">
        <f t="shared" si="0"/>
        <v/>
      </c>
      <c r="H72" s="25"/>
      <c r="I72" s="25"/>
      <c r="J72" s="292"/>
      <c r="K72" s="267"/>
      <c r="L72" s="390"/>
      <c r="M72" s="268"/>
      <c r="N72" s="267"/>
      <c r="O72" s="268"/>
      <c r="P72" s="93" t="str">
        <f t="shared" si="1"/>
        <v/>
      </c>
      <c r="Q72" s="25"/>
      <c r="R72" s="25"/>
      <c r="S72" s="25"/>
      <c r="T72" s="25"/>
      <c r="U72" s="25"/>
      <c r="V72" s="25"/>
      <c r="W72" s="14"/>
      <c r="X72" s="14"/>
      <c r="Y72" s="14"/>
      <c r="Z72" s="12"/>
      <c r="AP72" s="11"/>
    </row>
    <row r="73" spans="1:42" ht="24.95" customHeight="1">
      <c r="A73" s="53">
        <v>51</v>
      </c>
      <c r="B73" s="267"/>
      <c r="C73" s="390"/>
      <c r="D73" s="268"/>
      <c r="E73" s="267"/>
      <c r="F73" s="268"/>
      <c r="G73" s="93" t="str">
        <f t="shared" si="0"/>
        <v/>
      </c>
      <c r="H73" s="25"/>
      <c r="I73" s="25"/>
      <c r="J73" s="292"/>
      <c r="K73" s="267"/>
      <c r="L73" s="390"/>
      <c r="M73" s="268"/>
      <c r="N73" s="267"/>
      <c r="O73" s="268"/>
      <c r="P73" s="93" t="str">
        <f t="shared" si="1"/>
        <v/>
      </c>
      <c r="Q73" s="25"/>
      <c r="R73" s="25"/>
      <c r="S73" s="25"/>
      <c r="T73" s="25"/>
      <c r="U73" s="25"/>
      <c r="V73" s="25"/>
      <c r="W73" s="16"/>
      <c r="X73" s="16"/>
      <c r="Y73" s="16"/>
      <c r="Z73" s="12"/>
      <c r="AP73" s="11"/>
    </row>
    <row r="74" spans="1:42" ht="24.95" customHeight="1">
      <c r="A74" s="53">
        <v>52</v>
      </c>
      <c r="B74" s="267"/>
      <c r="C74" s="390"/>
      <c r="D74" s="268"/>
      <c r="E74" s="267"/>
      <c r="F74" s="268"/>
      <c r="G74" s="93" t="str">
        <f t="shared" si="0"/>
        <v/>
      </c>
      <c r="H74" s="25"/>
      <c r="I74" s="25"/>
      <c r="J74" s="292"/>
      <c r="K74" s="267"/>
      <c r="L74" s="390"/>
      <c r="M74" s="268"/>
      <c r="N74" s="267"/>
      <c r="O74" s="268"/>
      <c r="P74" s="93" t="str">
        <f t="shared" si="1"/>
        <v/>
      </c>
      <c r="Q74" s="25"/>
      <c r="R74" s="25"/>
      <c r="S74" s="25"/>
      <c r="T74" s="25"/>
      <c r="U74" s="25"/>
      <c r="V74" s="25"/>
      <c r="W74" s="22"/>
      <c r="X74" s="22"/>
      <c r="Y74" s="23"/>
      <c r="Z74" s="12"/>
      <c r="AP74" s="11"/>
    </row>
    <row r="75" spans="1:42" ht="24.95" customHeight="1">
      <c r="A75" s="53">
        <v>53</v>
      </c>
      <c r="B75" s="267"/>
      <c r="C75" s="390"/>
      <c r="D75" s="268"/>
      <c r="E75" s="267"/>
      <c r="F75" s="268"/>
      <c r="G75" s="93" t="str">
        <f t="shared" si="0"/>
        <v/>
      </c>
      <c r="H75" s="25"/>
      <c r="I75" s="25"/>
      <c r="J75" s="292"/>
      <c r="K75" s="267"/>
      <c r="L75" s="390"/>
      <c r="M75" s="268"/>
      <c r="N75" s="267"/>
      <c r="O75" s="268"/>
      <c r="P75" s="93" t="str">
        <f t="shared" si="1"/>
        <v/>
      </c>
      <c r="Q75" s="25"/>
      <c r="R75" s="25"/>
      <c r="S75" s="25"/>
      <c r="T75" s="25"/>
      <c r="U75" s="25"/>
      <c r="V75" s="25"/>
      <c r="W75" s="14"/>
      <c r="X75" s="14"/>
      <c r="Y75" s="14"/>
      <c r="Z75" s="12"/>
      <c r="AP75" s="11"/>
    </row>
    <row r="76" spans="1:42" ht="24.95" customHeight="1">
      <c r="A76" s="53">
        <v>54</v>
      </c>
      <c r="B76" s="267"/>
      <c r="C76" s="390"/>
      <c r="D76" s="268"/>
      <c r="E76" s="267"/>
      <c r="F76" s="268"/>
      <c r="G76" s="93" t="str">
        <f t="shared" si="0"/>
        <v/>
      </c>
      <c r="H76" s="25"/>
      <c r="I76" s="25"/>
      <c r="J76" s="292"/>
      <c r="K76" s="267"/>
      <c r="L76" s="390"/>
      <c r="M76" s="268"/>
      <c r="N76" s="267"/>
      <c r="O76" s="268"/>
      <c r="P76" s="93" t="str">
        <f t="shared" si="1"/>
        <v/>
      </c>
      <c r="Q76" s="25"/>
      <c r="R76" s="25"/>
      <c r="S76" s="25"/>
      <c r="T76" s="14"/>
      <c r="U76" s="25"/>
      <c r="V76" s="25"/>
      <c r="W76" s="14"/>
      <c r="X76" s="14"/>
      <c r="Y76" s="14"/>
      <c r="Z76" s="12"/>
      <c r="AP76" s="11"/>
    </row>
    <row r="77" spans="1:42" ht="24.95" customHeight="1">
      <c r="A77" s="53">
        <v>55</v>
      </c>
      <c r="B77" s="267"/>
      <c r="C77" s="390"/>
      <c r="D77" s="268"/>
      <c r="E77" s="267"/>
      <c r="F77" s="268"/>
      <c r="G77" s="93" t="str">
        <f t="shared" si="0"/>
        <v/>
      </c>
      <c r="H77" s="25"/>
      <c r="I77" s="25"/>
      <c r="J77" s="292"/>
      <c r="K77" s="267"/>
      <c r="L77" s="390"/>
      <c r="M77" s="268"/>
      <c r="N77" s="267"/>
      <c r="O77" s="268"/>
      <c r="P77" s="93" t="str">
        <f t="shared" si="1"/>
        <v/>
      </c>
      <c r="Q77" s="25"/>
      <c r="R77" s="25"/>
      <c r="S77" s="25"/>
      <c r="T77" s="27"/>
      <c r="U77" s="31"/>
      <c r="V77" s="25"/>
      <c r="W77" s="12"/>
      <c r="X77" s="12"/>
      <c r="Y77" s="12"/>
      <c r="Z77" s="12"/>
      <c r="AP77" s="11"/>
    </row>
    <row r="78" spans="1:42" ht="24.95" customHeight="1">
      <c r="A78" s="53">
        <v>56</v>
      </c>
      <c r="B78" s="267"/>
      <c r="C78" s="390"/>
      <c r="D78" s="268"/>
      <c r="E78" s="267"/>
      <c r="F78" s="268"/>
      <c r="G78" s="93" t="str">
        <f t="shared" si="0"/>
        <v/>
      </c>
      <c r="H78" s="25"/>
      <c r="I78" s="25"/>
      <c r="J78" s="292"/>
      <c r="K78" s="267"/>
      <c r="L78" s="390"/>
      <c r="M78" s="268"/>
      <c r="N78" s="267"/>
      <c r="O78" s="268"/>
      <c r="P78" s="93" t="str">
        <f t="shared" si="1"/>
        <v/>
      </c>
      <c r="Q78" s="25"/>
      <c r="R78" s="25"/>
      <c r="S78" s="25"/>
      <c r="T78" s="27"/>
      <c r="U78" s="31"/>
      <c r="V78" s="25"/>
      <c r="W78" s="12"/>
      <c r="X78" s="12"/>
      <c r="Y78" s="12"/>
      <c r="Z78" s="12"/>
      <c r="AP78" s="11"/>
    </row>
    <row r="79" spans="1:42" ht="24.95" customHeight="1">
      <c r="A79" s="53">
        <v>57</v>
      </c>
      <c r="B79" s="267"/>
      <c r="C79" s="390"/>
      <c r="D79" s="268"/>
      <c r="E79" s="267"/>
      <c r="F79" s="268"/>
      <c r="G79" s="93" t="str">
        <f t="shared" si="0"/>
        <v/>
      </c>
      <c r="H79" s="25"/>
      <c r="I79" s="25"/>
      <c r="J79" s="292"/>
      <c r="K79" s="267"/>
      <c r="L79" s="390"/>
      <c r="M79" s="268"/>
      <c r="N79" s="267"/>
      <c r="O79" s="268"/>
      <c r="P79" s="93" t="str">
        <f t="shared" si="1"/>
        <v/>
      </c>
      <c r="Q79" s="25"/>
      <c r="R79" s="25"/>
      <c r="S79" s="25"/>
      <c r="T79" s="32"/>
      <c r="U79" s="31"/>
      <c r="V79" s="25"/>
      <c r="W79" s="12"/>
      <c r="X79" s="12"/>
      <c r="Y79" s="12"/>
      <c r="Z79" s="12"/>
      <c r="AP79" s="11"/>
    </row>
    <row r="80" spans="1:42" ht="24.95" customHeight="1">
      <c r="A80" s="53">
        <v>58</v>
      </c>
      <c r="B80" s="267"/>
      <c r="C80" s="390"/>
      <c r="D80" s="268"/>
      <c r="E80" s="267"/>
      <c r="F80" s="268"/>
      <c r="G80" s="93" t="str">
        <f t="shared" si="0"/>
        <v/>
      </c>
      <c r="H80" s="25"/>
      <c r="I80" s="25"/>
      <c r="J80" s="292"/>
      <c r="K80" s="267"/>
      <c r="L80" s="390"/>
      <c r="M80" s="268"/>
      <c r="N80" s="267"/>
      <c r="O80" s="268"/>
      <c r="P80" s="93" t="str">
        <f t="shared" si="1"/>
        <v/>
      </c>
      <c r="Q80" s="25"/>
      <c r="R80" s="25"/>
      <c r="S80" s="25"/>
      <c r="T80" s="32"/>
      <c r="U80" s="31"/>
      <c r="V80" s="25"/>
      <c r="W80" s="12"/>
      <c r="X80" s="12"/>
      <c r="Y80" s="12"/>
      <c r="Z80" s="12"/>
      <c r="AP80" s="11"/>
    </row>
    <row r="81" spans="1:42" ht="24.95" customHeight="1">
      <c r="A81" s="53">
        <v>59</v>
      </c>
      <c r="B81" s="267"/>
      <c r="C81" s="390"/>
      <c r="D81" s="268"/>
      <c r="E81" s="267"/>
      <c r="F81" s="268"/>
      <c r="G81" s="93" t="str">
        <f t="shared" si="0"/>
        <v/>
      </c>
      <c r="H81" s="25"/>
      <c r="I81" s="25"/>
      <c r="J81" s="292"/>
      <c r="K81" s="267"/>
      <c r="L81" s="390"/>
      <c r="M81" s="268"/>
      <c r="N81" s="267"/>
      <c r="O81" s="268"/>
      <c r="P81" s="93" t="str">
        <f t="shared" si="1"/>
        <v/>
      </c>
      <c r="Q81" s="25"/>
      <c r="R81" s="25"/>
      <c r="S81" s="25"/>
      <c r="T81" s="27"/>
      <c r="U81" s="31"/>
      <c r="V81" s="25"/>
      <c r="W81" s="12"/>
      <c r="X81" s="12"/>
      <c r="Y81" s="12"/>
      <c r="Z81" s="12"/>
      <c r="AP81" s="11"/>
    </row>
    <row r="82" spans="1:42" ht="24.95" customHeight="1">
      <c r="A82" s="53">
        <v>60</v>
      </c>
      <c r="B82" s="267"/>
      <c r="C82" s="390"/>
      <c r="D82" s="268"/>
      <c r="E82" s="267"/>
      <c r="F82" s="268"/>
      <c r="G82" s="93" t="str">
        <f t="shared" si="0"/>
        <v/>
      </c>
      <c r="H82" s="25"/>
      <c r="I82" s="25"/>
      <c r="J82" s="292"/>
      <c r="K82" s="267"/>
      <c r="L82" s="390"/>
      <c r="M82" s="268"/>
      <c r="N82" s="267"/>
      <c r="O82" s="268"/>
      <c r="P82" s="93" t="str">
        <f t="shared" si="1"/>
        <v/>
      </c>
      <c r="Q82" s="25"/>
      <c r="R82" s="25"/>
      <c r="S82" s="25"/>
      <c r="T82" s="27"/>
      <c r="U82" s="31"/>
      <c r="V82" s="25"/>
      <c r="W82" s="12"/>
      <c r="X82" s="12"/>
      <c r="Y82" s="12"/>
      <c r="Z82" s="12"/>
      <c r="AP82" s="11"/>
    </row>
    <row r="83" spans="1:42" ht="24.95" customHeight="1">
      <c r="A83" s="53">
        <v>61</v>
      </c>
      <c r="B83" s="267"/>
      <c r="C83" s="390"/>
      <c r="D83" s="268"/>
      <c r="E83" s="267"/>
      <c r="F83" s="268"/>
      <c r="G83" s="93" t="str">
        <f t="shared" si="0"/>
        <v/>
      </c>
      <c r="H83" s="25"/>
      <c r="I83" s="25"/>
      <c r="J83" s="292"/>
      <c r="K83" s="267"/>
      <c r="L83" s="390"/>
      <c r="M83" s="268"/>
      <c r="N83" s="267"/>
      <c r="O83" s="268"/>
      <c r="P83" s="93" t="str">
        <f t="shared" si="1"/>
        <v/>
      </c>
      <c r="Q83" s="25"/>
      <c r="R83" s="25"/>
      <c r="S83" s="25"/>
      <c r="T83" s="27"/>
      <c r="U83" s="31"/>
      <c r="V83" s="25"/>
      <c r="W83" s="12"/>
      <c r="X83" s="12"/>
      <c r="Y83" s="12"/>
      <c r="Z83" s="12"/>
      <c r="AP83" s="11"/>
    </row>
    <row r="84" spans="1:42" ht="24.95" customHeight="1">
      <c r="A84" s="53">
        <v>62</v>
      </c>
      <c r="B84" s="267"/>
      <c r="C84" s="390"/>
      <c r="D84" s="268"/>
      <c r="E84" s="267"/>
      <c r="F84" s="268"/>
      <c r="G84" s="93" t="str">
        <f t="shared" si="0"/>
        <v/>
      </c>
      <c r="H84" s="25"/>
      <c r="I84" s="25"/>
      <c r="J84" s="292"/>
      <c r="K84" s="267"/>
      <c r="L84" s="390"/>
      <c r="M84" s="268"/>
      <c r="N84" s="267"/>
      <c r="O84" s="268"/>
      <c r="P84" s="93" t="str">
        <f t="shared" si="1"/>
        <v/>
      </c>
      <c r="Q84" s="25"/>
      <c r="R84" s="25"/>
      <c r="S84" s="25"/>
      <c r="T84" s="27"/>
      <c r="U84" s="31"/>
      <c r="V84" s="25"/>
      <c r="W84" s="12"/>
      <c r="X84" s="12"/>
      <c r="Y84" s="12"/>
      <c r="Z84" s="12"/>
      <c r="AP84" s="11"/>
    </row>
    <row r="85" spans="1:42" ht="24.95" customHeight="1">
      <c r="A85" s="53">
        <v>63</v>
      </c>
      <c r="B85" s="267"/>
      <c r="C85" s="390"/>
      <c r="D85" s="268"/>
      <c r="E85" s="267"/>
      <c r="F85" s="268"/>
      <c r="G85" s="93" t="str">
        <f t="shared" si="0"/>
        <v/>
      </c>
      <c r="H85" s="25"/>
      <c r="I85" s="25"/>
      <c r="J85" s="292"/>
      <c r="K85" s="267"/>
      <c r="L85" s="390"/>
      <c r="M85" s="268"/>
      <c r="N85" s="267"/>
      <c r="O85" s="268"/>
      <c r="P85" s="93" t="str">
        <f t="shared" si="1"/>
        <v/>
      </c>
      <c r="Q85" s="25"/>
      <c r="R85" s="25"/>
      <c r="S85" s="25"/>
      <c r="T85" s="27"/>
      <c r="U85" s="31"/>
      <c r="V85" s="25"/>
      <c r="W85" s="12"/>
      <c r="X85" s="12"/>
      <c r="Y85" s="12"/>
      <c r="Z85" s="14"/>
      <c r="AP85" s="11"/>
    </row>
    <row r="86" spans="1:42" ht="24.95" customHeight="1">
      <c r="A86" s="53">
        <v>64</v>
      </c>
      <c r="B86" s="267"/>
      <c r="C86" s="390"/>
      <c r="D86" s="268"/>
      <c r="E86" s="267"/>
      <c r="F86" s="268"/>
      <c r="G86" s="93" t="str">
        <f t="shared" si="0"/>
        <v/>
      </c>
      <c r="H86" s="25"/>
      <c r="I86" s="25"/>
      <c r="J86" s="293"/>
      <c r="K86" s="267"/>
      <c r="L86" s="390"/>
      <c r="M86" s="268"/>
      <c r="N86" s="267"/>
      <c r="O86" s="268"/>
      <c r="P86" s="93" t="str">
        <f t="shared" si="1"/>
        <v/>
      </c>
      <c r="Q86" s="25"/>
      <c r="R86" s="25"/>
      <c r="S86" s="25"/>
      <c r="T86" s="27"/>
      <c r="U86" s="31"/>
      <c r="V86" s="25"/>
      <c r="W86" s="12"/>
      <c r="X86" s="12"/>
      <c r="Y86" s="12"/>
      <c r="Z86" s="14"/>
      <c r="AP86" s="11"/>
    </row>
    <row r="87" spans="10:26" s="11" customFormat="1" ht="15" customHeight="1">
      <c r="J87" s="14"/>
      <c r="T87" s="16"/>
      <c r="U87" s="15"/>
      <c r="V87" s="12"/>
      <c r="W87" s="12"/>
      <c r="X87" s="12"/>
      <c r="Y87" s="12"/>
      <c r="Z87" s="12"/>
    </row>
    <row r="88" spans="10:26" s="11" customFormat="1" ht="15" customHeight="1">
      <c r="J88" s="14"/>
      <c r="T88" s="14"/>
      <c r="U88" s="15"/>
      <c r="V88" s="12"/>
      <c r="W88" s="12"/>
      <c r="X88" s="12"/>
      <c r="Y88" s="12"/>
      <c r="Z88" s="12"/>
    </row>
    <row r="89" spans="10:26" s="11" customFormat="1" ht="15" customHeight="1">
      <c r="J89" s="14"/>
      <c r="T89" s="14"/>
      <c r="U89" s="15"/>
      <c r="V89" s="12"/>
      <c r="W89" s="12"/>
      <c r="X89" s="12"/>
      <c r="Y89" s="12"/>
      <c r="Z89" s="12"/>
    </row>
    <row r="90" spans="21:26" s="11" customFormat="1" ht="15" customHeight="1">
      <c r="U90" s="15"/>
      <c r="V90" s="12"/>
      <c r="W90" s="12"/>
      <c r="X90" s="12"/>
      <c r="Y90" s="12"/>
      <c r="Z90" s="12"/>
    </row>
    <row r="91" spans="21:26" s="11" customFormat="1" ht="15" customHeight="1">
      <c r="U91" s="15"/>
      <c r="V91" s="12"/>
      <c r="W91" s="12"/>
      <c r="X91" s="12"/>
      <c r="Y91" s="12"/>
      <c r="Z91" s="17"/>
    </row>
    <row r="92" spans="21:26" s="11" customFormat="1" ht="15" customHeight="1">
      <c r="U92" s="15"/>
      <c r="V92" s="12"/>
      <c r="W92" s="12"/>
      <c r="X92" s="12"/>
      <c r="Y92" s="12"/>
      <c r="Z92" s="12"/>
    </row>
    <row r="93" s="11" customFormat="1" ht="15" customHeight="1"/>
    <row r="94" s="11" customFormat="1" ht="15" customHeight="1"/>
    <row r="95" s="11" customFormat="1" ht="15" customHeight="1"/>
    <row r="96" s="11" customFormat="1" ht="15" customHeight="1"/>
    <row r="97" s="11" customFormat="1" ht="15" customHeight="1"/>
    <row r="98" s="11" customFormat="1" ht="15" customHeight="1"/>
    <row r="99" s="11" customFormat="1" ht="15" customHeight="1"/>
    <row r="100" s="11" customFormat="1" ht="15" customHeight="1"/>
    <row r="101" s="11" customFormat="1" ht="15" customHeight="1"/>
    <row r="102" s="11" customFormat="1" ht="15" customHeight="1"/>
    <row r="103" s="11" customFormat="1" ht="15" customHeight="1"/>
    <row r="104" s="11" customFormat="1" ht="15" customHeight="1"/>
    <row r="105" s="11" customFormat="1" ht="15" customHeight="1"/>
    <row r="106" s="11" customFormat="1" ht="15" customHeight="1"/>
    <row r="107" s="11" customFormat="1" ht="15" customHeight="1"/>
    <row r="108" s="11" customFormat="1" ht="15" customHeight="1"/>
    <row r="109" s="11" customFormat="1" ht="15" customHeight="1"/>
    <row r="110" s="11" customFormat="1" ht="15" customHeight="1"/>
    <row r="111" s="11" customFormat="1" ht="15" customHeight="1"/>
    <row r="112" s="11" customFormat="1" ht="15" customHeight="1"/>
    <row r="113" s="11" customFormat="1" ht="15" customHeight="1"/>
    <row r="114" s="11" customFormat="1" ht="15" customHeight="1"/>
    <row r="115" s="11" customFormat="1" ht="15" customHeight="1"/>
    <row r="116" s="11" customFormat="1" ht="15" customHeight="1"/>
    <row r="117" s="11" customFormat="1" ht="15" customHeight="1"/>
    <row r="118" s="11" customFormat="1" ht="15" customHeight="1"/>
    <row r="119" s="11" customFormat="1" ht="15" customHeight="1"/>
    <row r="120" s="11" customFormat="1" ht="15" customHeight="1"/>
    <row r="121" s="11" customFormat="1" ht="15" customHeight="1"/>
    <row r="122" s="11" customFormat="1" ht="15" customHeight="1"/>
    <row r="123" s="11" customFormat="1" ht="15" customHeight="1"/>
    <row r="124" s="11" customFormat="1" ht="15" customHeight="1"/>
    <row r="125" s="11" customFormat="1" ht="15" customHeight="1"/>
    <row r="126" s="11" customFormat="1" ht="15" customHeight="1"/>
    <row r="127" s="11" customFormat="1" ht="15" customHeight="1"/>
    <row r="128" s="11" customFormat="1" ht="15" customHeight="1"/>
    <row r="129" s="11" customFormat="1" ht="15" customHeight="1"/>
    <row r="130" s="11" customFormat="1" ht="15" customHeight="1"/>
    <row r="131" s="11" customFormat="1" ht="15" customHeight="1"/>
    <row r="132" s="11" customFormat="1" ht="15" customHeight="1"/>
    <row r="133" s="11" customFormat="1" ht="15" customHeight="1"/>
    <row r="134" s="11" customFormat="1" ht="15" customHeight="1"/>
    <row r="135" s="11" customFormat="1" ht="15" customHeight="1"/>
    <row r="136" s="11" customFormat="1" ht="15" customHeight="1"/>
    <row r="137" s="11" customFormat="1" ht="15" customHeight="1"/>
    <row r="138" s="11" customFormat="1" ht="15" customHeight="1"/>
    <row r="139" s="11" customFormat="1" ht="15" customHeight="1"/>
    <row r="140" s="11" customFormat="1" ht="15" customHeight="1"/>
    <row r="141" s="11" customFormat="1" ht="15" customHeight="1"/>
    <row r="142" s="11" customFormat="1" ht="15" customHeight="1"/>
    <row r="143" s="11" customFormat="1" ht="15" customHeight="1"/>
    <row r="144" s="11" customFormat="1" ht="15" customHeight="1"/>
    <row r="145" s="11" customFormat="1" ht="15" customHeight="1"/>
    <row r="146" s="11" customFormat="1" ht="15" customHeight="1"/>
    <row r="147" s="11" customFormat="1" ht="15" customHeight="1"/>
    <row r="148" s="11" customFormat="1" ht="15" customHeight="1"/>
    <row r="149" s="11" customFormat="1" ht="15" customHeight="1"/>
    <row r="150" s="11" customFormat="1" ht="15" customHeight="1"/>
    <row r="151" s="11" customFormat="1" ht="15" customHeight="1"/>
    <row r="152" s="11" customFormat="1" ht="15" customHeight="1"/>
    <row r="153" s="11" customFormat="1" ht="15" customHeight="1"/>
    <row r="154" s="11" customFormat="1" ht="15" customHeight="1"/>
    <row r="155" s="11" customFormat="1" ht="15" customHeight="1"/>
    <row r="156" s="11" customFormat="1" ht="15" customHeight="1"/>
    <row r="157" s="11" customFormat="1" ht="15" customHeight="1"/>
    <row r="158" s="11" customFormat="1" ht="15" customHeight="1"/>
    <row r="159" s="11" customFormat="1" ht="15" customHeight="1"/>
    <row r="160" s="11" customFormat="1" ht="15" customHeight="1"/>
    <row r="161" s="11" customFormat="1" ht="15" customHeight="1"/>
    <row r="162" s="11" customFormat="1" ht="15" customHeight="1"/>
    <row r="163" s="11" customFormat="1" ht="15" customHeight="1"/>
    <row r="164" s="11" customFormat="1" ht="15" customHeight="1"/>
    <row r="165" s="11" customFormat="1" ht="15" customHeight="1"/>
    <row r="166" s="11" customFormat="1" ht="15" customHeight="1"/>
    <row r="167" s="11" customFormat="1" ht="15" customHeight="1"/>
    <row r="168" s="11" customFormat="1" ht="15" customHeight="1"/>
    <row r="169" s="11" customFormat="1" ht="15" customHeight="1"/>
    <row r="170" s="11" customFormat="1" ht="15" customHeight="1"/>
    <row r="171" s="11" customFormat="1" ht="15" customHeight="1"/>
    <row r="172" s="11" customFormat="1" ht="15" customHeight="1"/>
    <row r="173" s="11" customFormat="1" ht="15" customHeight="1"/>
    <row r="174" s="11" customFormat="1" ht="15" customHeight="1"/>
    <row r="175" s="11" customFormat="1" ht="15" customHeight="1"/>
    <row r="176" s="11" customFormat="1" ht="15" customHeight="1"/>
    <row r="177" s="11" customFormat="1" ht="15" customHeight="1"/>
    <row r="178" s="11" customFormat="1" ht="15" customHeight="1"/>
    <row r="179" s="11" customFormat="1" ht="15" customHeight="1"/>
    <row r="180" s="11" customFormat="1" ht="15" customHeight="1"/>
    <row r="181" s="11" customFormat="1" ht="15" customHeight="1"/>
    <row r="182" s="11" customFormat="1" ht="15" customHeight="1"/>
    <row r="183" s="11" customFormat="1" ht="15" customHeight="1"/>
    <row r="184" s="11" customFormat="1" ht="15" customHeight="1"/>
    <row r="185" s="11" customFormat="1" ht="15" customHeight="1"/>
    <row r="186" s="11" customFormat="1" ht="15" customHeight="1"/>
    <row r="187" s="11" customFormat="1" ht="15" customHeight="1"/>
    <row r="188" s="11" customFormat="1" ht="15" customHeight="1"/>
    <row r="189" s="11" customFormat="1" ht="15" customHeight="1"/>
    <row r="190" s="11" customFormat="1" ht="15" customHeight="1"/>
    <row r="191" s="11" customFormat="1" ht="15" customHeight="1"/>
    <row r="192" s="11" customFormat="1" ht="15" customHeight="1"/>
    <row r="193" s="11" customFormat="1" ht="15" customHeight="1"/>
    <row r="194" s="11" customFormat="1" ht="15" customHeight="1"/>
    <row r="195" s="11" customFormat="1" ht="15" customHeight="1"/>
    <row r="196" s="11" customFormat="1" ht="15" customHeight="1"/>
    <row r="197" s="11" customFormat="1" ht="15" customHeight="1"/>
    <row r="198" s="11" customFormat="1" ht="15" customHeight="1"/>
    <row r="199" s="11" customFormat="1" ht="15" customHeight="1"/>
    <row r="200" s="11" customFormat="1" ht="15" customHeight="1"/>
    <row r="201" s="11" customFormat="1" ht="15" customHeight="1"/>
    <row r="202" s="11" customFormat="1" ht="15" customHeight="1"/>
    <row r="203" s="11" customFormat="1" ht="15" customHeight="1"/>
    <row r="204" s="11" customFormat="1" ht="15" customHeight="1"/>
    <row r="205" s="11" customFormat="1" ht="15" customHeight="1"/>
    <row r="206" s="11" customFormat="1" ht="15" customHeight="1"/>
    <row r="207" s="11" customFormat="1" ht="15" customHeight="1"/>
    <row r="208" s="11" customFormat="1" ht="15" customHeight="1"/>
    <row r="209" s="11" customFormat="1" ht="15" customHeight="1"/>
    <row r="210" s="11" customFormat="1" ht="15" customHeight="1"/>
    <row r="211" s="11" customFormat="1" ht="15" customHeight="1"/>
    <row r="212" s="11" customFormat="1" ht="15" customHeight="1"/>
    <row r="213" s="11" customFormat="1" ht="15" customHeight="1"/>
    <row r="214" s="11" customFormat="1" ht="15" customHeight="1"/>
    <row r="215" s="11" customFormat="1" ht="15" customHeight="1"/>
    <row r="216" s="11" customFormat="1" ht="15" customHeight="1"/>
    <row r="217" s="11" customFormat="1" ht="15" customHeight="1"/>
    <row r="218" s="11" customFormat="1" ht="15" customHeight="1"/>
    <row r="219" s="11" customFormat="1" ht="15" customHeight="1"/>
    <row r="220" s="11" customFormat="1" ht="15" customHeight="1"/>
    <row r="221" s="11" customFormat="1" ht="15" customHeight="1"/>
    <row r="222" s="11" customFormat="1" ht="15" customHeight="1"/>
    <row r="223" s="11" customFormat="1" ht="15" customHeight="1"/>
    <row r="224" s="11" customFormat="1" ht="15" customHeight="1"/>
    <row r="225" s="11" customFormat="1" ht="15" customHeight="1"/>
    <row r="226" s="11" customFormat="1" ht="15" customHeight="1"/>
    <row r="227" s="11" customFormat="1" ht="15" customHeight="1"/>
    <row r="228" s="11" customFormat="1" ht="15" customHeight="1"/>
    <row r="229" s="11" customFormat="1" ht="15" customHeight="1"/>
    <row r="230" s="11" customFormat="1" ht="15" customHeight="1"/>
    <row r="231" s="11" customFormat="1" ht="15" customHeight="1"/>
    <row r="232" s="11" customFormat="1" ht="15" customHeight="1"/>
    <row r="233" s="11" customFormat="1" ht="15" customHeight="1"/>
    <row r="234" s="11" customFormat="1" ht="15" customHeight="1"/>
    <row r="235" s="11" customFormat="1" ht="15" customHeight="1"/>
    <row r="236" s="11" customFormat="1" ht="15" customHeight="1"/>
    <row r="237" s="11" customFormat="1" ht="15" customHeight="1"/>
    <row r="238" s="11" customFormat="1" ht="15" customHeight="1"/>
    <row r="239" s="11" customFormat="1" ht="15" customHeight="1"/>
    <row r="240" s="11" customFormat="1" ht="15" customHeight="1"/>
    <row r="241" s="11" customFormat="1" ht="15" customHeight="1"/>
    <row r="242" s="11" customFormat="1" ht="15" customHeight="1"/>
    <row r="243" s="11" customFormat="1" ht="15" customHeight="1"/>
    <row r="244" s="11" customFormat="1" ht="15" customHeight="1"/>
    <row r="245" s="11" customFormat="1" ht="15" customHeight="1"/>
    <row r="246" s="11" customFormat="1" ht="15" customHeight="1"/>
    <row r="247" s="11" customFormat="1" ht="15" customHeight="1"/>
    <row r="248" s="11" customFormat="1" ht="15" customHeight="1"/>
    <row r="249" s="11" customFormat="1" ht="15" customHeight="1"/>
    <row r="250" s="11" customFormat="1" ht="15" customHeight="1"/>
    <row r="251" s="11" customFormat="1" ht="15" customHeight="1"/>
    <row r="252" s="11" customFormat="1" ht="15" customHeight="1"/>
    <row r="253" s="11" customFormat="1" ht="15" customHeight="1"/>
    <row r="254" s="11" customFormat="1" ht="15" customHeight="1"/>
    <row r="255" s="11" customFormat="1" ht="15" customHeight="1"/>
    <row r="256" s="11" customFormat="1" ht="15" customHeight="1"/>
    <row r="257" s="11" customFormat="1" ht="15" customHeight="1"/>
    <row r="258" s="11" customFormat="1" ht="15" customHeight="1"/>
    <row r="259" s="11" customFormat="1" ht="15" customHeight="1"/>
    <row r="260" s="11" customFormat="1" ht="15" customHeight="1"/>
    <row r="261" s="11" customFormat="1" ht="15" customHeight="1"/>
    <row r="262" s="11" customFormat="1" ht="15" customHeight="1"/>
    <row r="263" s="11" customFormat="1" ht="15" customHeight="1"/>
    <row r="264" s="11" customFormat="1" ht="15" customHeight="1"/>
    <row r="265" s="11" customFormat="1" ht="15" customHeight="1"/>
    <row r="266" s="11" customFormat="1" ht="15" customHeight="1"/>
    <row r="267" s="11" customFormat="1" ht="15" customHeight="1"/>
    <row r="268" s="11" customFormat="1" ht="15" customHeight="1"/>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11" customFormat="1" ht="15"/>
    <row r="342" spans="8:42" ht="15">
      <c r="H342" s="11"/>
      <c r="I342" s="11"/>
      <c r="AP342" s="11"/>
    </row>
    <row r="343" spans="8:42" ht="15">
      <c r="H343" s="11"/>
      <c r="I343" s="11"/>
      <c r="AP343" s="11"/>
    </row>
    <row r="344" spans="8:42" ht="15">
      <c r="H344" s="11"/>
      <c r="I344" s="11"/>
      <c r="AP344" s="11"/>
    </row>
    <row r="345" spans="8:42" ht="15">
      <c r="H345" s="11"/>
      <c r="I345" s="11"/>
      <c r="AP345" s="11"/>
    </row>
    <row r="346" spans="8:9" ht="15">
      <c r="H346" s="11"/>
      <c r="I346" s="11"/>
    </row>
    <row r="347" spans="8:9" ht="15">
      <c r="H347" s="11"/>
      <c r="I347" s="11"/>
    </row>
  </sheetData>
  <mergeCells count="314">
    <mergeCell ref="K62:M62"/>
    <mergeCell ref="K63:M63"/>
    <mergeCell ref="K64:M64"/>
    <mergeCell ref="K65:M65"/>
    <mergeCell ref="K66:M66"/>
    <mergeCell ref="K67:M67"/>
    <mergeCell ref="K86:M86"/>
    <mergeCell ref="K72:M72"/>
    <mergeCell ref="K73:M73"/>
    <mergeCell ref="K74:M74"/>
    <mergeCell ref="K75:M75"/>
    <mergeCell ref="K76:M76"/>
    <mergeCell ref="K77:M77"/>
    <mergeCell ref="K78:M78"/>
    <mergeCell ref="K79:M79"/>
    <mergeCell ref="K80:M80"/>
    <mergeCell ref="B86:D86"/>
    <mergeCell ref="E59:F59"/>
    <mergeCell ref="E60:F60"/>
    <mergeCell ref="E61:F61"/>
    <mergeCell ref="E62:F62"/>
    <mergeCell ref="E63:F63"/>
    <mergeCell ref="E75:F75"/>
    <mergeCell ref="E78:F78"/>
    <mergeCell ref="E79:F79"/>
    <mergeCell ref="B72:D72"/>
    <mergeCell ref="B73:D73"/>
    <mergeCell ref="B74:D74"/>
    <mergeCell ref="B75:D75"/>
    <mergeCell ref="B76:D76"/>
    <mergeCell ref="B77:D77"/>
    <mergeCell ref="B78:D78"/>
    <mergeCell ref="B79:D79"/>
    <mergeCell ref="B80:D80"/>
    <mergeCell ref="B59:D59"/>
    <mergeCell ref="B60:D60"/>
    <mergeCell ref="B61:D61"/>
    <mergeCell ref="B62:D62"/>
    <mergeCell ref="B63:D63"/>
    <mergeCell ref="B64:D64"/>
    <mergeCell ref="R60:T60"/>
    <mergeCell ref="R61:T61"/>
    <mergeCell ref="U60:V60"/>
    <mergeCell ref="U61:V6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K59:M59"/>
    <mergeCell ref="K60:M60"/>
    <mergeCell ref="K61:M61"/>
    <mergeCell ref="E22:F22"/>
    <mergeCell ref="N22:O22"/>
    <mergeCell ref="K22:M22"/>
    <mergeCell ref="F7:O7"/>
    <mergeCell ref="F8:O10"/>
    <mergeCell ref="B39:D39"/>
    <mergeCell ref="B40:D40"/>
    <mergeCell ref="C1:V1"/>
    <mergeCell ref="C2:E2"/>
    <mergeCell ref="C3:E3"/>
    <mergeCell ref="C4:E4"/>
    <mergeCell ref="F2:O2"/>
    <mergeCell ref="F3:O3"/>
    <mergeCell ref="F4:O4"/>
    <mergeCell ref="C6:E6"/>
    <mergeCell ref="F6:J6"/>
    <mergeCell ref="K6:O6"/>
    <mergeCell ref="C5:E5"/>
    <mergeCell ref="C7:E7"/>
    <mergeCell ref="C8:E8"/>
    <mergeCell ref="F5:O5"/>
    <mergeCell ref="E23:F23"/>
    <mergeCell ref="E24:F24"/>
    <mergeCell ref="E25:F25"/>
    <mergeCell ref="K23:M23"/>
    <mergeCell ref="K24:M24"/>
    <mergeCell ref="K25:M25"/>
    <mergeCell ref="E26:F26"/>
    <mergeCell ref="E27:F27"/>
    <mergeCell ref="E28:F28"/>
    <mergeCell ref="K26:M26"/>
    <mergeCell ref="K27:M27"/>
    <mergeCell ref="K28:M28"/>
    <mergeCell ref="E29:F29"/>
    <mergeCell ref="E30:F30"/>
    <mergeCell ref="E31:F31"/>
    <mergeCell ref="K29:M29"/>
    <mergeCell ref="K30:M30"/>
    <mergeCell ref="K31:M31"/>
    <mergeCell ref="E32:F32"/>
    <mergeCell ref="E33:F33"/>
    <mergeCell ref="E34:F34"/>
    <mergeCell ref="K32:M32"/>
    <mergeCell ref="K33:M33"/>
    <mergeCell ref="K34:M34"/>
    <mergeCell ref="E35:F35"/>
    <mergeCell ref="E36:F36"/>
    <mergeCell ref="E37:F37"/>
    <mergeCell ref="K35:M35"/>
    <mergeCell ref="K36:M36"/>
    <mergeCell ref="K37:M37"/>
    <mergeCell ref="E38:F38"/>
    <mergeCell ref="E39:F39"/>
    <mergeCell ref="E40:F40"/>
    <mergeCell ref="K38:M38"/>
    <mergeCell ref="K39:M39"/>
    <mergeCell ref="K40:M40"/>
    <mergeCell ref="E41:F41"/>
    <mergeCell ref="E42:F42"/>
    <mergeCell ref="E43:F43"/>
    <mergeCell ref="B41:D41"/>
    <mergeCell ref="B42:D42"/>
    <mergeCell ref="B43:D43"/>
    <mergeCell ref="K41:M41"/>
    <mergeCell ref="K42:M42"/>
    <mergeCell ref="K43:M43"/>
    <mergeCell ref="E44:F44"/>
    <mergeCell ref="E45:F45"/>
    <mergeCell ref="E46:F46"/>
    <mergeCell ref="B44:D44"/>
    <mergeCell ref="B45:D45"/>
    <mergeCell ref="B46:D46"/>
    <mergeCell ref="K44:M44"/>
    <mergeCell ref="K45:M45"/>
    <mergeCell ref="K46:M46"/>
    <mergeCell ref="E47:F47"/>
    <mergeCell ref="E48:F48"/>
    <mergeCell ref="E49:F49"/>
    <mergeCell ref="B47:D47"/>
    <mergeCell ref="B48:D48"/>
    <mergeCell ref="B49:D49"/>
    <mergeCell ref="K47:M47"/>
    <mergeCell ref="K48:M48"/>
    <mergeCell ref="K49:M49"/>
    <mergeCell ref="E50:F50"/>
    <mergeCell ref="E51:F51"/>
    <mergeCell ref="E52:F52"/>
    <mergeCell ref="B50:D50"/>
    <mergeCell ref="B51:D51"/>
    <mergeCell ref="B52:D52"/>
    <mergeCell ref="K50:M50"/>
    <mergeCell ref="K51:M51"/>
    <mergeCell ref="K52:M52"/>
    <mergeCell ref="E53:F53"/>
    <mergeCell ref="E54:F54"/>
    <mergeCell ref="E55:F55"/>
    <mergeCell ref="B53:D53"/>
    <mergeCell ref="B54:D54"/>
    <mergeCell ref="B55:D55"/>
    <mergeCell ref="K53:M53"/>
    <mergeCell ref="K54:M54"/>
    <mergeCell ref="K55:M55"/>
    <mergeCell ref="E56:F56"/>
    <mergeCell ref="E57:F57"/>
    <mergeCell ref="E58:F58"/>
    <mergeCell ref="B56:D56"/>
    <mergeCell ref="B57:D57"/>
    <mergeCell ref="B58:D58"/>
    <mergeCell ref="K56:M56"/>
    <mergeCell ref="K57:M57"/>
    <mergeCell ref="K58:M58"/>
    <mergeCell ref="R62:T62"/>
    <mergeCell ref="U62:V62"/>
    <mergeCell ref="N64:O64"/>
    <mergeCell ref="N65:O65"/>
    <mergeCell ref="R65:T65"/>
    <mergeCell ref="U65:V65"/>
    <mergeCell ref="R66:T66"/>
    <mergeCell ref="U66:V66"/>
    <mergeCell ref="R63:T63"/>
    <mergeCell ref="U63:V63"/>
    <mergeCell ref="R64:T64"/>
    <mergeCell ref="U64:V64"/>
    <mergeCell ref="B68:D68"/>
    <mergeCell ref="B69:D69"/>
    <mergeCell ref="B70:D70"/>
    <mergeCell ref="B71:D71"/>
    <mergeCell ref="K68:M68"/>
    <mergeCell ref="K69:M69"/>
    <mergeCell ref="K70:M70"/>
    <mergeCell ref="K71:M71"/>
    <mergeCell ref="E76:F76"/>
    <mergeCell ref="E69:F69"/>
    <mergeCell ref="E70:F70"/>
    <mergeCell ref="E71:F71"/>
    <mergeCell ref="J60:J86"/>
    <mergeCell ref="E72:F72"/>
    <mergeCell ref="E73:F73"/>
    <mergeCell ref="E74:F74"/>
    <mergeCell ref="E77:F77"/>
    <mergeCell ref="E80:F80"/>
    <mergeCell ref="E86:F86"/>
    <mergeCell ref="E64:F64"/>
    <mergeCell ref="E65:F65"/>
    <mergeCell ref="B65:D65"/>
    <mergeCell ref="B66:D66"/>
    <mergeCell ref="B67:D67"/>
    <mergeCell ref="B81:D81"/>
    <mergeCell ref="B82:D82"/>
    <mergeCell ref="B83:D83"/>
    <mergeCell ref="B84:D84"/>
    <mergeCell ref="B85:D85"/>
    <mergeCell ref="K81:M81"/>
    <mergeCell ref="K82:M82"/>
    <mergeCell ref="K83:M83"/>
    <mergeCell ref="K84:M84"/>
    <mergeCell ref="K85:M85"/>
    <mergeCell ref="E84:F84"/>
    <mergeCell ref="E85:F85"/>
    <mergeCell ref="E81:F81"/>
    <mergeCell ref="E82:F82"/>
    <mergeCell ref="E83:F83"/>
    <mergeCell ref="N23:O23"/>
    <mergeCell ref="N24:O24"/>
    <mergeCell ref="N25:O25"/>
    <mergeCell ref="N26:O26"/>
    <mergeCell ref="N27:O27"/>
    <mergeCell ref="E66:F66"/>
    <mergeCell ref="E67:F67"/>
    <mergeCell ref="E68:F68"/>
    <mergeCell ref="N34:O34"/>
    <mergeCell ref="N35:O35"/>
    <mergeCell ref="N36:O36"/>
    <mergeCell ref="N37:O37"/>
    <mergeCell ref="N38:O38"/>
    <mergeCell ref="N39:O39"/>
    <mergeCell ref="N28:O28"/>
    <mergeCell ref="N29:O29"/>
    <mergeCell ref="N30:O30"/>
    <mergeCell ref="N31:O31"/>
    <mergeCell ref="N32:O32"/>
    <mergeCell ref="N33:O33"/>
    <mergeCell ref="N46:O46"/>
    <mergeCell ref="N47:O47"/>
    <mergeCell ref="N48:O48"/>
    <mergeCell ref="N49:O49"/>
    <mergeCell ref="N50:O50"/>
    <mergeCell ref="N51:O51"/>
    <mergeCell ref="N40:O40"/>
    <mergeCell ref="N41:O41"/>
    <mergeCell ref="N42:O42"/>
    <mergeCell ref="N43:O43"/>
    <mergeCell ref="N44:O44"/>
    <mergeCell ref="N45:O45"/>
    <mergeCell ref="N70:O70"/>
    <mergeCell ref="N58:O58"/>
    <mergeCell ref="N59:O59"/>
    <mergeCell ref="N60:O60"/>
    <mergeCell ref="N61:O61"/>
    <mergeCell ref="N62:O62"/>
    <mergeCell ref="N63:O63"/>
    <mergeCell ref="N52:O52"/>
    <mergeCell ref="N53:O53"/>
    <mergeCell ref="N54:O54"/>
    <mergeCell ref="N55:O55"/>
    <mergeCell ref="N56:O56"/>
    <mergeCell ref="N57:O57"/>
    <mergeCell ref="N66:O66"/>
    <mergeCell ref="N67:O67"/>
    <mergeCell ref="N68:O68"/>
    <mergeCell ref="N69:O69"/>
    <mergeCell ref="N86:O86"/>
    <mergeCell ref="N78:O78"/>
    <mergeCell ref="N79:O79"/>
    <mergeCell ref="N80:O80"/>
    <mergeCell ref="N81:O81"/>
    <mergeCell ref="N82:O82"/>
    <mergeCell ref="N83:O83"/>
    <mergeCell ref="N72:O72"/>
    <mergeCell ref="N73:O73"/>
    <mergeCell ref="N74:O74"/>
    <mergeCell ref="N75:O75"/>
    <mergeCell ref="N76:O76"/>
    <mergeCell ref="N77:O77"/>
    <mergeCell ref="N71:O71"/>
    <mergeCell ref="N84:O84"/>
    <mergeCell ref="N85:O85"/>
    <mergeCell ref="A12:B12"/>
    <mergeCell ref="A13:B14"/>
    <mergeCell ref="A15:B15"/>
    <mergeCell ref="A16:B19"/>
    <mergeCell ref="A20:B20"/>
    <mergeCell ref="C12:F12"/>
    <mergeCell ref="C13:F14"/>
    <mergeCell ref="C15:F15"/>
    <mergeCell ref="C16:F17"/>
    <mergeCell ref="C18:D18"/>
    <mergeCell ref="C19:D19"/>
    <mergeCell ref="C20:F20"/>
    <mergeCell ref="I12:J12"/>
    <mergeCell ref="I13:J14"/>
    <mergeCell ref="I15:J15"/>
    <mergeCell ref="I16:J19"/>
    <mergeCell ref="I20:J20"/>
    <mergeCell ref="K12:N12"/>
    <mergeCell ref="K13:N14"/>
    <mergeCell ref="K16:N17"/>
    <mergeCell ref="K18:L18"/>
    <mergeCell ref="K19:L19"/>
    <mergeCell ref="K20:N20"/>
  </mergeCells>
  <conditionalFormatting sqref="F6:J6">
    <cfRule type="expression" priority="3" dxfId="65">
      <formula>$F$4=$AR$2</formula>
    </cfRule>
    <cfRule type="expression" priority="4" dxfId="64">
      <formula>$F$4=$AR$3</formula>
    </cfRule>
  </conditionalFormatting>
  <conditionalFormatting sqref="K13:N20">
    <cfRule type="cellIs" priority="1" dxfId="0" operator="equal">
      <formula>0</formula>
    </cfRule>
  </conditionalFormatting>
  <conditionalFormatting sqref="K6:O6">
    <cfRule type="expression" priority="73" dxfId="66">
      <formula>$F$4=$AR$4</formula>
    </cfRule>
  </conditionalFormatting>
  <dataValidations count="3">
    <dataValidation type="list" allowBlank="1" showInputMessage="1" showErrorMessage="1" sqref="N23:N86 E23:E86">
      <formula1>$R$24:$R$55</formula1>
    </dataValidation>
    <dataValidation type="list" allowBlank="1" showInputMessage="1" showErrorMessage="1" sqref="K6:O6">
      <formula1>$AP$12:$AP$14</formula1>
    </dataValidation>
    <dataValidation type="list" allowBlank="1" showInputMessage="1" showErrorMessage="1" sqref="F4:O4">
      <formula1>$AR$2:$AR$4</formula1>
    </dataValidation>
  </dataValidations>
  <printOptions/>
  <pageMargins left="0.7" right="0.7" top="0.75" bottom="0.75" header="0.3" footer="0.3"/>
  <pageSetup horizontalDpi="1200" verticalDpi="1200" orientation="portrait" scale="35" r:id="rId2"/>
  <colBreaks count="1" manualBreakCount="1">
    <brk id="23"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EDF79-EDC7-4D3E-A079-9036172B5BA9}">
  <sheetPr>
    <tabColor theme="1" tint="0.15000000596046448"/>
  </sheetPr>
  <dimension ref="A1:AV347"/>
  <sheetViews>
    <sheetView showGridLines="0" workbookViewId="0" topLeftCell="A1">
      <selection activeCell="A3" sqref="A3"/>
    </sheetView>
  </sheetViews>
  <sheetFormatPr defaultColWidth="9.140625" defaultRowHeight="15"/>
  <cols>
    <col min="1" max="16" width="9.140625" style="182" customWidth="1"/>
    <col min="17" max="17" width="6.421875" style="182" customWidth="1"/>
    <col min="18" max="18" width="10.140625" style="182" bestFit="1" customWidth="1"/>
    <col min="19" max="26" width="9.140625" style="182" customWidth="1"/>
    <col min="27" max="41" width="9.140625" style="11" customWidth="1"/>
    <col min="42" max="42" width="9.140625" style="182" customWidth="1"/>
    <col min="43" max="43" width="9.140625" style="11" customWidth="1"/>
    <col min="44" max="44" width="34.421875" style="263" bestFit="1" customWidth="1"/>
    <col min="45" max="45" width="26.7109375" style="263" bestFit="1" customWidth="1"/>
    <col min="46" max="46" width="9.140625" style="263" customWidth="1"/>
    <col min="47" max="47" width="21.00390625" style="263" bestFit="1" customWidth="1"/>
    <col min="48" max="48" width="9.140625" style="263" customWidth="1"/>
    <col min="49" max="60" width="9.140625" style="11" customWidth="1"/>
    <col min="61" max="16384" width="9.140625" style="182" customWidth="1"/>
  </cols>
  <sheetData>
    <row r="1" spans="1:42" ht="24" thickBot="1">
      <c r="A1" s="99"/>
      <c r="B1" s="99"/>
      <c r="C1" s="344" t="s">
        <v>338</v>
      </c>
      <c r="D1" s="344"/>
      <c r="E1" s="344"/>
      <c r="F1" s="344"/>
      <c r="G1" s="344"/>
      <c r="H1" s="344"/>
      <c r="I1" s="344"/>
      <c r="J1" s="344"/>
      <c r="K1" s="344"/>
      <c r="L1" s="344"/>
      <c r="M1" s="344"/>
      <c r="N1" s="344"/>
      <c r="O1" s="344"/>
      <c r="P1" s="344"/>
      <c r="Q1" s="344"/>
      <c r="R1" s="344"/>
      <c r="S1" s="344"/>
      <c r="T1" s="344"/>
      <c r="U1" s="344"/>
      <c r="V1" s="344"/>
      <c r="X1" s="11"/>
      <c r="Y1" s="11"/>
      <c r="Z1" s="11"/>
      <c r="AP1" s="11"/>
    </row>
    <row r="2" spans="1:47" ht="15" customHeight="1">
      <c r="A2" s="12"/>
      <c r="B2" s="12"/>
      <c r="C2" s="333" t="s">
        <v>0</v>
      </c>
      <c r="D2" s="345"/>
      <c r="E2" s="345"/>
      <c r="F2" s="352"/>
      <c r="G2" s="350"/>
      <c r="H2" s="350"/>
      <c r="I2" s="350"/>
      <c r="J2" s="350"/>
      <c r="K2" s="350"/>
      <c r="L2" s="350"/>
      <c r="M2" s="350"/>
      <c r="N2" s="350"/>
      <c r="O2" s="355"/>
      <c r="P2" s="82"/>
      <c r="Q2" s="82"/>
      <c r="R2" s="82"/>
      <c r="V2" s="11"/>
      <c r="X2" s="11"/>
      <c r="Y2" s="11"/>
      <c r="Z2" s="11"/>
      <c r="AP2" s="11"/>
      <c r="AR2" s="264"/>
      <c r="AS2" s="264"/>
      <c r="AU2" s="265"/>
    </row>
    <row r="3" spans="1:45" ht="15" customHeight="1">
      <c r="A3" s="12"/>
      <c r="B3" s="12"/>
      <c r="C3" s="319" t="s">
        <v>1</v>
      </c>
      <c r="D3" s="323"/>
      <c r="E3" s="323"/>
      <c r="F3" s="352"/>
      <c r="G3" s="350"/>
      <c r="H3" s="350"/>
      <c r="I3" s="350"/>
      <c r="J3" s="350"/>
      <c r="K3" s="350"/>
      <c r="L3" s="350"/>
      <c r="M3" s="350"/>
      <c r="N3" s="350"/>
      <c r="O3" s="355"/>
      <c r="P3" s="82"/>
      <c r="Q3" s="82"/>
      <c r="R3" s="82"/>
      <c r="S3" s="25"/>
      <c r="T3" s="25"/>
      <c r="U3" s="25"/>
      <c r="V3" s="11"/>
      <c r="X3" s="11"/>
      <c r="Y3" s="11"/>
      <c r="Z3" s="11"/>
      <c r="AP3" s="4" t="s">
        <v>14</v>
      </c>
      <c r="AR3" s="264"/>
      <c r="AS3" s="264"/>
    </row>
    <row r="4" spans="1:45" ht="15" customHeight="1">
      <c r="A4" s="12"/>
      <c r="B4" s="12"/>
      <c r="C4" s="319" t="s">
        <v>2</v>
      </c>
      <c r="D4" s="323"/>
      <c r="E4" s="323"/>
      <c r="F4" s="755" t="s">
        <v>367</v>
      </c>
      <c r="G4" s="756"/>
      <c r="H4" s="756"/>
      <c r="I4" s="756"/>
      <c r="J4" s="756"/>
      <c r="K4" s="756"/>
      <c r="L4" s="756"/>
      <c r="M4" s="756"/>
      <c r="N4" s="756"/>
      <c r="O4" s="757"/>
      <c r="P4" s="82"/>
      <c r="Q4" s="82"/>
      <c r="R4" s="82"/>
      <c r="S4" s="25"/>
      <c r="T4" s="25"/>
      <c r="U4" s="25"/>
      <c r="V4" s="11"/>
      <c r="W4" s="11"/>
      <c r="X4" s="11"/>
      <c r="Y4" s="11"/>
      <c r="Z4" s="11"/>
      <c r="AP4" s="3" t="s">
        <v>9</v>
      </c>
      <c r="AR4" s="264"/>
      <c r="AS4" s="264"/>
    </row>
    <row r="5" spans="1:47" ht="15" customHeight="1">
      <c r="A5" s="12"/>
      <c r="B5" s="12"/>
      <c r="C5" s="319" t="s">
        <v>74</v>
      </c>
      <c r="D5" s="323"/>
      <c r="E5" s="323"/>
      <c r="F5" s="758" t="s">
        <v>286</v>
      </c>
      <c r="G5" s="759"/>
      <c r="H5" s="759"/>
      <c r="I5" s="759"/>
      <c r="J5" s="759"/>
      <c r="K5" s="759"/>
      <c r="L5" s="759"/>
      <c r="M5" s="759"/>
      <c r="N5" s="759"/>
      <c r="O5" s="760"/>
      <c r="P5" s="82"/>
      <c r="Q5" s="82"/>
      <c r="R5" s="82"/>
      <c r="S5" s="25"/>
      <c r="T5" s="25"/>
      <c r="U5" s="25"/>
      <c r="V5" s="11"/>
      <c r="W5" s="11"/>
      <c r="X5" s="11"/>
      <c r="Y5" s="11"/>
      <c r="Z5" s="11"/>
      <c r="AP5" s="3" t="s">
        <v>10</v>
      </c>
      <c r="AR5" s="264"/>
      <c r="AS5" s="264"/>
      <c r="AU5" s="264"/>
    </row>
    <row r="6" spans="1:47" ht="15" customHeight="1">
      <c r="A6" s="12"/>
      <c r="B6" s="12"/>
      <c r="C6" s="319" t="s">
        <v>187</v>
      </c>
      <c r="D6" s="323"/>
      <c r="E6" s="320"/>
      <c r="F6" s="758" t="s">
        <v>289</v>
      </c>
      <c r="G6" s="759"/>
      <c r="H6" s="759"/>
      <c r="I6" s="759"/>
      <c r="J6" s="759"/>
      <c r="K6" s="759"/>
      <c r="L6" s="759"/>
      <c r="M6" s="759"/>
      <c r="N6" s="759"/>
      <c r="O6" s="760"/>
      <c r="P6" s="82"/>
      <c r="Q6" s="82"/>
      <c r="R6" s="82"/>
      <c r="S6" s="25"/>
      <c r="T6" s="25"/>
      <c r="U6" s="25"/>
      <c r="V6" s="11"/>
      <c r="W6" s="11"/>
      <c r="X6" s="11"/>
      <c r="Y6" s="11"/>
      <c r="Z6" s="11"/>
      <c r="AP6" s="3"/>
      <c r="AR6" s="264"/>
      <c r="AS6" s="264"/>
      <c r="AU6" s="264"/>
    </row>
    <row r="7" spans="1:48" s="11" customFormat="1" ht="15" customHeight="1">
      <c r="A7" s="12"/>
      <c r="B7" s="12"/>
      <c r="C7" s="319" t="s">
        <v>3</v>
      </c>
      <c r="D7" s="323"/>
      <c r="E7" s="323"/>
      <c r="F7" s="758"/>
      <c r="G7" s="759"/>
      <c r="H7" s="759"/>
      <c r="I7" s="759"/>
      <c r="J7" s="759"/>
      <c r="K7" s="759"/>
      <c r="L7" s="759"/>
      <c r="M7" s="759"/>
      <c r="N7" s="759"/>
      <c r="O7" s="760"/>
      <c r="P7" s="82"/>
      <c r="Q7" s="82"/>
      <c r="R7" s="82"/>
      <c r="S7" s="25"/>
      <c r="T7" s="25"/>
      <c r="U7" s="25"/>
      <c r="AP7" s="13"/>
      <c r="AR7" s="264"/>
      <c r="AS7" s="264"/>
      <c r="AT7" s="263"/>
      <c r="AU7" s="264"/>
      <c r="AV7" s="263"/>
    </row>
    <row r="8" spans="1:48" s="11" customFormat="1" ht="15" customHeight="1" thickBot="1">
      <c r="A8" s="12"/>
      <c r="B8" s="12"/>
      <c r="C8" s="297" t="s">
        <v>75</v>
      </c>
      <c r="D8" s="358"/>
      <c r="E8" s="358"/>
      <c r="F8" s="770"/>
      <c r="G8" s="771"/>
      <c r="H8" s="771"/>
      <c r="I8" s="771"/>
      <c r="J8" s="771"/>
      <c r="K8" s="771"/>
      <c r="L8" s="771"/>
      <c r="M8" s="771"/>
      <c r="N8" s="771"/>
      <c r="O8" s="772"/>
      <c r="P8" s="82"/>
      <c r="Q8" s="82"/>
      <c r="R8" s="82"/>
      <c r="S8" s="25"/>
      <c r="T8" s="25"/>
      <c r="U8" s="25"/>
      <c r="AP8" s="40"/>
      <c r="AR8" s="264"/>
      <c r="AS8" s="264"/>
      <c r="AT8" s="263"/>
      <c r="AU8" s="264"/>
      <c r="AV8" s="263"/>
    </row>
    <row r="9" spans="1:48" s="11" customFormat="1" ht="15" customHeight="1">
      <c r="A9" s="12"/>
      <c r="B9" s="12"/>
      <c r="C9" s="38"/>
      <c r="D9" s="38"/>
      <c r="E9" s="39"/>
      <c r="F9" s="773"/>
      <c r="G9" s="774"/>
      <c r="H9" s="774"/>
      <c r="I9" s="774"/>
      <c r="J9" s="774"/>
      <c r="K9" s="774"/>
      <c r="L9" s="774"/>
      <c r="M9" s="774"/>
      <c r="N9" s="774"/>
      <c r="O9" s="775"/>
      <c r="P9" s="182"/>
      <c r="Q9" s="182"/>
      <c r="R9" s="182"/>
      <c r="S9" s="25"/>
      <c r="T9" s="25"/>
      <c r="U9" s="25"/>
      <c r="AR9" s="264"/>
      <c r="AS9" s="264"/>
      <c r="AT9" s="263"/>
      <c r="AU9" s="264"/>
      <c r="AV9" s="263"/>
    </row>
    <row r="10" spans="1:47" ht="15" customHeight="1">
      <c r="A10" s="11"/>
      <c r="B10" s="11"/>
      <c r="C10" s="38"/>
      <c r="D10" s="38"/>
      <c r="E10" s="39"/>
      <c r="F10" s="776"/>
      <c r="G10" s="777"/>
      <c r="H10" s="777"/>
      <c r="I10" s="777"/>
      <c r="J10" s="777"/>
      <c r="K10" s="777"/>
      <c r="L10" s="777"/>
      <c r="M10" s="777"/>
      <c r="N10" s="777"/>
      <c r="O10" s="778"/>
      <c r="S10" s="25"/>
      <c r="T10" s="25"/>
      <c r="U10" s="25"/>
      <c r="V10" s="8"/>
      <c r="W10" s="11"/>
      <c r="X10" s="11"/>
      <c r="Y10" s="11"/>
      <c r="Z10" s="11"/>
      <c r="AP10" s="11"/>
      <c r="AR10" s="264"/>
      <c r="AS10" s="264"/>
      <c r="AU10" s="264"/>
    </row>
    <row r="11" spans="1:47" ht="15" customHeight="1" thickBot="1">
      <c r="A11" s="11"/>
      <c r="B11" s="11"/>
      <c r="C11" s="38"/>
      <c r="D11" s="38"/>
      <c r="E11" s="38"/>
      <c r="F11" s="41"/>
      <c r="G11" s="41"/>
      <c r="H11" s="41"/>
      <c r="I11" s="41"/>
      <c r="J11" s="41"/>
      <c r="K11" s="100"/>
      <c r="L11" s="100"/>
      <c r="M11" s="100"/>
      <c r="N11" s="100"/>
      <c r="O11" s="25"/>
      <c r="P11" s="25"/>
      <c r="Q11" s="25"/>
      <c r="R11" s="25"/>
      <c r="S11" s="25"/>
      <c r="T11" s="25"/>
      <c r="U11" s="25"/>
      <c r="V11" s="9"/>
      <c r="W11" s="11"/>
      <c r="X11" s="11"/>
      <c r="Y11" s="11"/>
      <c r="Z11" s="11"/>
      <c r="AP11" s="11"/>
      <c r="AR11" s="264"/>
      <c r="AS11" s="264"/>
      <c r="AU11" s="264"/>
    </row>
    <row r="12" spans="1:47" ht="15" customHeight="1">
      <c r="A12" s="333" t="s">
        <v>4</v>
      </c>
      <c r="B12" s="334"/>
      <c r="C12" s="335"/>
      <c r="D12" s="336"/>
      <c r="E12" s="336"/>
      <c r="F12" s="337"/>
      <c r="G12" s="41"/>
      <c r="H12" s="41"/>
      <c r="I12" s="333" t="s">
        <v>69</v>
      </c>
      <c r="J12" s="334"/>
      <c r="K12" s="359"/>
      <c r="L12" s="360"/>
      <c r="M12" s="360"/>
      <c r="N12" s="361"/>
      <c r="O12" s="25"/>
      <c r="P12" s="25"/>
      <c r="Q12" s="25"/>
      <c r="V12" s="9"/>
      <c r="W12" s="11"/>
      <c r="X12" s="11"/>
      <c r="Y12" s="11"/>
      <c r="Z12" s="11"/>
      <c r="AP12" s="11"/>
      <c r="AR12" s="264"/>
      <c r="AS12" s="264"/>
      <c r="AU12" s="264"/>
    </row>
    <row r="13" spans="1:47" ht="15" customHeight="1">
      <c r="A13" s="302" t="s">
        <v>5</v>
      </c>
      <c r="B13" s="303"/>
      <c r="C13" s="308"/>
      <c r="D13" s="309"/>
      <c r="E13" s="309"/>
      <c r="F13" s="310"/>
      <c r="G13" s="41"/>
      <c r="H13" s="41"/>
      <c r="I13" s="302" t="s">
        <v>70</v>
      </c>
      <c r="J13" s="303"/>
      <c r="K13" s="308">
        <f>C13</f>
        <v>0</v>
      </c>
      <c r="L13" s="309"/>
      <c r="M13" s="309"/>
      <c r="N13" s="310"/>
      <c r="O13" s="25"/>
      <c r="P13" s="25"/>
      <c r="Q13" s="25"/>
      <c r="V13" s="1"/>
      <c r="W13" s="11"/>
      <c r="X13" s="11"/>
      <c r="Y13" s="11"/>
      <c r="Z13" s="11"/>
      <c r="AP13" s="11"/>
      <c r="AR13" s="264"/>
      <c r="AS13" s="264"/>
      <c r="AU13" s="264"/>
    </row>
    <row r="14" spans="1:47" ht="15" customHeight="1">
      <c r="A14" s="306"/>
      <c r="B14" s="307"/>
      <c r="C14" s="311"/>
      <c r="D14" s="312"/>
      <c r="E14" s="312"/>
      <c r="F14" s="313"/>
      <c r="G14" s="41"/>
      <c r="H14" s="41"/>
      <c r="I14" s="306"/>
      <c r="J14" s="307"/>
      <c r="K14" s="311"/>
      <c r="L14" s="312"/>
      <c r="M14" s="312"/>
      <c r="N14" s="313"/>
      <c r="O14" s="25"/>
      <c r="P14" s="25"/>
      <c r="Q14" s="25"/>
      <c r="V14" s="9"/>
      <c r="W14" s="11"/>
      <c r="X14" s="11"/>
      <c r="Y14" s="11"/>
      <c r="Z14" s="11"/>
      <c r="AP14" s="11"/>
      <c r="AR14" s="264"/>
      <c r="AS14" s="264"/>
      <c r="AU14" s="264"/>
    </row>
    <row r="15" spans="1:47" ht="15" customHeight="1">
      <c r="A15" s="319" t="s">
        <v>6</v>
      </c>
      <c r="B15" s="320"/>
      <c r="C15" s="316"/>
      <c r="D15" s="321"/>
      <c r="E15" s="321"/>
      <c r="F15" s="322"/>
      <c r="G15" s="41"/>
      <c r="H15" s="41"/>
      <c r="I15" s="319" t="s">
        <v>6</v>
      </c>
      <c r="J15" s="320"/>
      <c r="K15" s="203">
        <f>C15</f>
        <v>0</v>
      </c>
      <c r="L15" s="204"/>
      <c r="M15" s="204"/>
      <c r="N15" s="202"/>
      <c r="O15" s="25"/>
      <c r="P15" s="25"/>
      <c r="Q15" s="25"/>
      <c r="V15" s="9"/>
      <c r="W15" s="11"/>
      <c r="X15" s="11"/>
      <c r="Y15" s="11"/>
      <c r="Z15" s="11"/>
      <c r="AP15" s="11"/>
      <c r="AR15" s="264"/>
      <c r="AS15" s="264"/>
      <c r="AU15" s="264"/>
    </row>
    <row r="16" spans="1:47" ht="15" customHeight="1">
      <c r="A16" s="302" t="s">
        <v>7</v>
      </c>
      <c r="B16" s="303"/>
      <c r="C16" s="308"/>
      <c r="D16" s="309"/>
      <c r="E16" s="309"/>
      <c r="F16" s="310"/>
      <c r="G16" s="41"/>
      <c r="H16" s="41"/>
      <c r="I16" s="384" t="s">
        <v>71</v>
      </c>
      <c r="J16" s="385"/>
      <c r="K16" s="388">
        <f>C16</f>
        <v>0</v>
      </c>
      <c r="L16" s="388"/>
      <c r="M16" s="388"/>
      <c r="N16" s="389"/>
      <c r="O16" s="25"/>
      <c r="P16" s="25"/>
      <c r="Q16" s="25"/>
      <c r="V16" s="6"/>
      <c r="W16" s="11"/>
      <c r="X16" s="11"/>
      <c r="Y16" s="11"/>
      <c r="Z16" s="11"/>
      <c r="AP16" s="11"/>
      <c r="AR16" s="264"/>
      <c r="AS16" s="264"/>
      <c r="AU16" s="264"/>
    </row>
    <row r="17" spans="1:47" ht="15" customHeight="1">
      <c r="A17" s="304"/>
      <c r="B17" s="305"/>
      <c r="C17" s="311"/>
      <c r="D17" s="312"/>
      <c r="E17" s="312"/>
      <c r="F17" s="313"/>
      <c r="G17" s="41"/>
      <c r="H17" s="41"/>
      <c r="I17" s="384"/>
      <c r="J17" s="385"/>
      <c r="K17" s="388"/>
      <c r="L17" s="388"/>
      <c r="M17" s="388"/>
      <c r="N17" s="389"/>
      <c r="O17" s="25"/>
      <c r="P17" s="25"/>
      <c r="Q17" s="25"/>
      <c r="V17" s="7"/>
      <c r="W17" s="11"/>
      <c r="X17" s="11"/>
      <c r="Y17" s="11"/>
      <c r="Z17" s="11"/>
      <c r="AP17" s="11"/>
      <c r="AR17" s="264"/>
      <c r="AS17" s="264"/>
      <c r="AU17" s="264"/>
    </row>
    <row r="18" spans="1:47" ht="15" customHeight="1">
      <c r="A18" s="304"/>
      <c r="B18" s="305"/>
      <c r="C18" s="362" t="s">
        <v>63</v>
      </c>
      <c r="D18" s="363"/>
      <c r="E18" s="212" t="s">
        <v>64</v>
      </c>
      <c r="F18" s="213" t="s">
        <v>65</v>
      </c>
      <c r="G18" s="41"/>
      <c r="H18" s="41"/>
      <c r="I18" s="384"/>
      <c r="J18" s="385"/>
      <c r="K18" s="315" t="s">
        <v>63</v>
      </c>
      <c r="L18" s="315"/>
      <c r="M18" s="210" t="s">
        <v>64</v>
      </c>
      <c r="N18" s="213" t="s">
        <v>65</v>
      </c>
      <c r="O18" s="25"/>
      <c r="P18" s="25"/>
      <c r="Q18" s="25"/>
      <c r="V18" s="8"/>
      <c r="W18" s="11"/>
      <c r="X18" s="11"/>
      <c r="Y18" s="11"/>
      <c r="Z18" s="11"/>
      <c r="AP18" s="11"/>
      <c r="AR18" s="264"/>
      <c r="AS18" s="264"/>
      <c r="AU18" s="264"/>
    </row>
    <row r="19" spans="1:48" s="11" customFormat="1" ht="15" customHeight="1">
      <c r="A19" s="306"/>
      <c r="B19" s="307"/>
      <c r="C19" s="316"/>
      <c r="D19" s="321"/>
      <c r="E19" s="211"/>
      <c r="F19" s="215"/>
      <c r="G19" s="41"/>
      <c r="H19" s="41"/>
      <c r="I19" s="384"/>
      <c r="J19" s="385"/>
      <c r="K19" s="316">
        <f>C19</f>
        <v>0</v>
      </c>
      <c r="L19" s="317"/>
      <c r="M19" s="101">
        <f>E19</f>
        <v>0</v>
      </c>
      <c r="N19" s="102">
        <f>F19</f>
        <v>0</v>
      </c>
      <c r="O19" s="25"/>
      <c r="P19" s="25"/>
      <c r="Q19" s="25"/>
      <c r="AR19" s="263"/>
      <c r="AS19" s="263"/>
      <c r="AT19" s="263"/>
      <c r="AU19" s="264"/>
      <c r="AV19" s="263"/>
    </row>
    <row r="20" spans="1:48" s="11" customFormat="1" ht="15" customHeight="1" thickBot="1">
      <c r="A20" s="297" t="s">
        <v>8</v>
      </c>
      <c r="B20" s="298"/>
      <c r="C20" s="299"/>
      <c r="D20" s="300"/>
      <c r="E20" s="300"/>
      <c r="F20" s="301"/>
      <c r="G20" s="41"/>
      <c r="H20" s="41"/>
      <c r="I20" s="386" t="s">
        <v>72</v>
      </c>
      <c r="J20" s="387"/>
      <c r="K20" s="299">
        <f>C20</f>
        <v>0</v>
      </c>
      <c r="L20" s="300"/>
      <c r="M20" s="300"/>
      <c r="N20" s="301"/>
      <c r="O20" s="25"/>
      <c r="P20" s="25"/>
      <c r="Q20" s="25"/>
      <c r="AR20" s="264"/>
      <c r="AS20" s="264"/>
      <c r="AT20" s="263"/>
      <c r="AU20" s="264"/>
      <c r="AV20" s="263"/>
    </row>
    <row r="21" spans="1:47" ht="15" customHeight="1">
      <c r="A21" s="11"/>
      <c r="B21" s="11"/>
      <c r="C21" s="11"/>
      <c r="D21" s="11"/>
      <c r="E21" s="11"/>
      <c r="F21" s="11"/>
      <c r="G21" s="11"/>
      <c r="H21" s="11"/>
      <c r="I21" s="11"/>
      <c r="J21" s="11"/>
      <c r="K21" s="11"/>
      <c r="L21" s="11"/>
      <c r="M21" s="11"/>
      <c r="N21" s="11"/>
      <c r="O21" s="11"/>
      <c r="P21" s="11"/>
      <c r="Q21" s="11"/>
      <c r="R21" s="25"/>
      <c r="S21" s="25"/>
      <c r="T21" s="25"/>
      <c r="U21" s="25"/>
      <c r="V21" s="25"/>
      <c r="W21" s="11"/>
      <c r="X21" s="11"/>
      <c r="Y21" s="11"/>
      <c r="Z21" s="11"/>
      <c r="AP21" s="11"/>
      <c r="AU21" s="264"/>
    </row>
    <row r="22" spans="1:47" ht="24.95" customHeight="1" thickBot="1">
      <c r="A22" s="55" t="s">
        <v>11</v>
      </c>
      <c r="B22" s="296" t="s">
        <v>12</v>
      </c>
      <c r="C22" s="296"/>
      <c r="D22" s="296"/>
      <c r="E22" s="296" t="s">
        <v>13</v>
      </c>
      <c r="F22" s="296"/>
      <c r="G22" s="55" t="s">
        <v>16</v>
      </c>
      <c r="H22" s="25"/>
      <c r="I22" s="25"/>
      <c r="J22" s="55" t="s">
        <v>11</v>
      </c>
      <c r="K22" s="296" t="s">
        <v>12</v>
      </c>
      <c r="L22" s="296"/>
      <c r="M22" s="296"/>
      <c r="N22" s="296" t="s">
        <v>13</v>
      </c>
      <c r="O22" s="296"/>
      <c r="P22" s="55" t="s">
        <v>16</v>
      </c>
      <c r="Q22" s="25"/>
      <c r="R22" s="31"/>
      <c r="S22" s="31"/>
      <c r="T22" s="31"/>
      <c r="U22" s="31"/>
      <c r="V22" s="25"/>
      <c r="W22" s="48"/>
      <c r="X22" s="11"/>
      <c r="Y22" s="11"/>
      <c r="Z22" s="11"/>
      <c r="AP22" s="11"/>
      <c r="AR22" s="264"/>
      <c r="AS22" s="264"/>
      <c r="AU22" s="264"/>
    </row>
    <row r="23" spans="1:47" ht="24.95" customHeight="1">
      <c r="A23" s="53">
        <v>1</v>
      </c>
      <c r="B23" s="267"/>
      <c r="C23" s="390"/>
      <c r="D23" s="268"/>
      <c r="E23" s="267"/>
      <c r="F23" s="268"/>
      <c r="G23" s="214" t="str">
        <f>IF(E23&lt;&gt;"",1,"")</f>
        <v/>
      </c>
      <c r="H23" s="25"/>
      <c r="I23" s="25"/>
      <c r="J23" s="53">
        <v>65</v>
      </c>
      <c r="K23" s="267"/>
      <c r="L23" s="390"/>
      <c r="M23" s="268"/>
      <c r="N23" s="267"/>
      <c r="O23" s="268"/>
      <c r="P23" s="214" t="str">
        <f>IF(N23&lt;&gt;"",1,"")</f>
        <v/>
      </c>
      <c r="Q23" s="25"/>
      <c r="R23" s="56" t="s">
        <v>17</v>
      </c>
      <c r="S23" s="58" t="s">
        <v>18</v>
      </c>
      <c r="T23" s="31"/>
      <c r="U23" s="25"/>
      <c r="V23" s="25"/>
      <c r="W23" s="48"/>
      <c r="X23" s="11"/>
      <c r="Y23" s="11"/>
      <c r="Z23" s="11"/>
      <c r="AP23" s="11"/>
      <c r="AR23" s="264"/>
      <c r="AS23" s="264"/>
      <c r="AU23" s="264"/>
    </row>
    <row r="24" spans="1:47" ht="24.95" customHeight="1">
      <c r="A24" s="53">
        <v>2</v>
      </c>
      <c r="B24" s="267"/>
      <c r="C24" s="390"/>
      <c r="D24" s="268"/>
      <c r="E24" s="267"/>
      <c r="F24" s="268"/>
      <c r="G24" s="214" t="str">
        <f aca="true" t="shared" si="0" ref="G24:G86">IF(E24&lt;&gt;"",1,"")</f>
        <v/>
      </c>
      <c r="H24" s="25"/>
      <c r="I24" s="25"/>
      <c r="J24" s="53">
        <v>66</v>
      </c>
      <c r="K24" s="267"/>
      <c r="L24" s="390"/>
      <c r="M24" s="268"/>
      <c r="N24" s="267"/>
      <c r="O24" s="268"/>
      <c r="P24" s="214" t="str">
        <f aca="true" t="shared" si="1" ref="P24:P86">IF(N24&lt;&gt;"",1,"")</f>
        <v/>
      </c>
      <c r="Q24" s="25"/>
      <c r="R24" s="59" t="s">
        <v>19</v>
      </c>
      <c r="S24" s="50">
        <f>SUMIFS($G$23:$G$86,$E$23:$E$86,R24)+SUMIFS($P$23:$P$86,$N$23:$N$86,R24)</f>
        <v>0</v>
      </c>
      <c r="T24" s="31"/>
      <c r="U24" s="25"/>
      <c r="V24" s="25"/>
      <c r="W24" s="48"/>
      <c r="X24" s="11"/>
      <c r="Y24" s="11"/>
      <c r="Z24" s="11"/>
      <c r="AP24" s="11"/>
      <c r="AR24" s="264"/>
      <c r="AS24" s="264"/>
      <c r="AU24" s="264"/>
    </row>
    <row r="25" spans="1:47" ht="24.95" customHeight="1">
      <c r="A25" s="53">
        <v>3</v>
      </c>
      <c r="B25" s="267"/>
      <c r="C25" s="390"/>
      <c r="D25" s="268"/>
      <c r="E25" s="267"/>
      <c r="F25" s="268"/>
      <c r="G25" s="214" t="str">
        <f t="shared" si="0"/>
        <v/>
      </c>
      <c r="H25" s="25"/>
      <c r="I25" s="25"/>
      <c r="J25" s="53">
        <v>67</v>
      </c>
      <c r="K25" s="267"/>
      <c r="L25" s="390"/>
      <c r="M25" s="268"/>
      <c r="N25" s="267"/>
      <c r="O25" s="268"/>
      <c r="P25" s="214" t="str">
        <f t="shared" si="1"/>
        <v/>
      </c>
      <c r="Q25" s="25"/>
      <c r="R25" s="59" t="s">
        <v>20</v>
      </c>
      <c r="S25" s="50">
        <f aca="true" t="shared" si="2" ref="S25:S55">SUMIFS($G$23:$G$86,$E$23:$E$86,R25)+SUMIFS($P$23:$P$86,$N$23:$N$86,R25)</f>
        <v>0</v>
      </c>
      <c r="T25" s="31"/>
      <c r="U25" s="25"/>
      <c r="V25" s="25"/>
      <c r="W25" s="48"/>
      <c r="X25" s="11"/>
      <c r="Y25" s="11"/>
      <c r="Z25" s="11"/>
      <c r="AP25" s="11"/>
      <c r="AU25" s="264"/>
    </row>
    <row r="26" spans="1:47" ht="24.95" customHeight="1">
      <c r="A26" s="53">
        <v>4</v>
      </c>
      <c r="B26" s="267"/>
      <c r="C26" s="390"/>
      <c r="D26" s="268"/>
      <c r="E26" s="267"/>
      <c r="F26" s="268"/>
      <c r="G26" s="214" t="str">
        <f t="shared" si="0"/>
        <v/>
      </c>
      <c r="H26" s="25"/>
      <c r="I26" s="25"/>
      <c r="J26" s="53">
        <v>68</v>
      </c>
      <c r="K26" s="267"/>
      <c r="L26" s="390"/>
      <c r="M26" s="268"/>
      <c r="N26" s="267"/>
      <c r="O26" s="268"/>
      <c r="P26" s="214" t="str">
        <f t="shared" si="1"/>
        <v/>
      </c>
      <c r="Q26" s="25"/>
      <c r="R26" s="59" t="s">
        <v>21</v>
      </c>
      <c r="S26" s="50">
        <f t="shared" si="2"/>
        <v>0</v>
      </c>
      <c r="T26" s="31"/>
      <c r="U26" s="25"/>
      <c r="V26" s="25"/>
      <c r="W26" s="48"/>
      <c r="X26" s="11"/>
      <c r="Y26" s="11"/>
      <c r="Z26" s="11"/>
      <c r="AP26" s="11"/>
      <c r="AR26" s="264"/>
      <c r="AS26" s="264"/>
      <c r="AU26" s="264"/>
    </row>
    <row r="27" spans="1:47" ht="24.95" customHeight="1">
      <c r="A27" s="53">
        <v>5</v>
      </c>
      <c r="B27" s="267"/>
      <c r="C27" s="390"/>
      <c r="D27" s="268"/>
      <c r="E27" s="267"/>
      <c r="F27" s="268"/>
      <c r="G27" s="214" t="str">
        <f t="shared" si="0"/>
        <v/>
      </c>
      <c r="H27" s="25"/>
      <c r="I27" s="25"/>
      <c r="J27" s="53">
        <v>69</v>
      </c>
      <c r="K27" s="267"/>
      <c r="L27" s="390"/>
      <c r="M27" s="268"/>
      <c r="N27" s="267"/>
      <c r="O27" s="268"/>
      <c r="P27" s="214" t="str">
        <f t="shared" si="1"/>
        <v/>
      </c>
      <c r="Q27" s="25"/>
      <c r="R27" s="60" t="s">
        <v>22</v>
      </c>
      <c r="S27" s="50">
        <f t="shared" si="2"/>
        <v>0</v>
      </c>
      <c r="T27" s="31"/>
      <c r="U27" s="25"/>
      <c r="V27" s="25"/>
      <c r="W27" s="48"/>
      <c r="X27" s="11"/>
      <c r="Y27" s="11"/>
      <c r="Z27" s="12"/>
      <c r="AP27" s="11"/>
      <c r="AU27" s="264"/>
    </row>
    <row r="28" spans="1:47" ht="24.95" customHeight="1">
      <c r="A28" s="53">
        <v>6</v>
      </c>
      <c r="B28" s="267"/>
      <c r="C28" s="390"/>
      <c r="D28" s="268"/>
      <c r="E28" s="267"/>
      <c r="F28" s="268"/>
      <c r="G28" s="214" t="str">
        <f t="shared" si="0"/>
        <v/>
      </c>
      <c r="H28" s="25"/>
      <c r="I28" s="25"/>
      <c r="J28" s="53">
        <v>70</v>
      </c>
      <c r="K28" s="267"/>
      <c r="L28" s="390"/>
      <c r="M28" s="268"/>
      <c r="N28" s="267"/>
      <c r="O28" s="268"/>
      <c r="P28" s="214" t="str">
        <f t="shared" si="1"/>
        <v/>
      </c>
      <c r="Q28" s="25"/>
      <c r="R28" s="60" t="s">
        <v>23</v>
      </c>
      <c r="S28" s="50">
        <f t="shared" si="2"/>
        <v>0</v>
      </c>
      <c r="T28" s="31"/>
      <c r="U28" s="25"/>
      <c r="V28" s="25"/>
      <c r="W28" s="48"/>
      <c r="X28" s="11"/>
      <c r="Y28" s="11"/>
      <c r="Z28" s="12"/>
      <c r="AP28" s="11"/>
      <c r="AU28" s="264"/>
    </row>
    <row r="29" spans="1:47" ht="24.95" customHeight="1">
      <c r="A29" s="53">
        <v>7</v>
      </c>
      <c r="B29" s="267"/>
      <c r="C29" s="390"/>
      <c r="D29" s="268"/>
      <c r="E29" s="267"/>
      <c r="F29" s="268"/>
      <c r="G29" s="214" t="str">
        <f t="shared" si="0"/>
        <v/>
      </c>
      <c r="H29" s="25"/>
      <c r="I29" s="25"/>
      <c r="J29" s="53">
        <v>71</v>
      </c>
      <c r="K29" s="267"/>
      <c r="L29" s="390"/>
      <c r="M29" s="268"/>
      <c r="N29" s="267"/>
      <c r="O29" s="268"/>
      <c r="P29" s="214" t="str">
        <f t="shared" si="1"/>
        <v/>
      </c>
      <c r="Q29" s="25"/>
      <c r="R29" s="60" t="s">
        <v>24</v>
      </c>
      <c r="S29" s="50">
        <f t="shared" si="2"/>
        <v>0</v>
      </c>
      <c r="T29" s="31"/>
      <c r="U29" s="25"/>
      <c r="V29" s="25"/>
      <c r="W29" s="48"/>
      <c r="X29" s="11"/>
      <c r="Y29" s="11"/>
      <c r="Z29" s="12"/>
      <c r="AP29" s="11"/>
      <c r="AU29" s="264"/>
    </row>
    <row r="30" spans="1:47" ht="24.95" customHeight="1">
      <c r="A30" s="53">
        <v>8</v>
      </c>
      <c r="B30" s="267"/>
      <c r="C30" s="390"/>
      <c r="D30" s="268"/>
      <c r="E30" s="267"/>
      <c r="F30" s="268"/>
      <c r="G30" s="214" t="str">
        <f t="shared" si="0"/>
        <v/>
      </c>
      <c r="H30" s="25"/>
      <c r="I30" s="25"/>
      <c r="J30" s="53">
        <v>72</v>
      </c>
      <c r="K30" s="267"/>
      <c r="L30" s="390"/>
      <c r="M30" s="268"/>
      <c r="N30" s="267"/>
      <c r="O30" s="268"/>
      <c r="P30" s="214" t="str">
        <f t="shared" si="1"/>
        <v/>
      </c>
      <c r="Q30" s="25"/>
      <c r="R30" s="60" t="s">
        <v>25</v>
      </c>
      <c r="S30" s="50">
        <f t="shared" si="2"/>
        <v>0</v>
      </c>
      <c r="T30" s="31"/>
      <c r="U30" s="25"/>
      <c r="V30" s="25"/>
      <c r="W30" s="48"/>
      <c r="X30" s="11"/>
      <c r="Y30" s="11"/>
      <c r="Z30" s="12"/>
      <c r="AP30" s="11"/>
      <c r="AU30" s="264"/>
    </row>
    <row r="31" spans="1:47" ht="24.95" customHeight="1">
      <c r="A31" s="53">
        <v>9</v>
      </c>
      <c r="B31" s="267"/>
      <c r="C31" s="390"/>
      <c r="D31" s="268"/>
      <c r="E31" s="267"/>
      <c r="F31" s="268"/>
      <c r="G31" s="214" t="str">
        <f t="shared" si="0"/>
        <v/>
      </c>
      <c r="H31" s="25"/>
      <c r="I31" s="25"/>
      <c r="J31" s="53">
        <v>73</v>
      </c>
      <c r="K31" s="267"/>
      <c r="L31" s="390"/>
      <c r="M31" s="268"/>
      <c r="N31" s="267"/>
      <c r="O31" s="268"/>
      <c r="P31" s="214" t="str">
        <f t="shared" si="1"/>
        <v/>
      </c>
      <c r="Q31" s="25"/>
      <c r="R31" s="60" t="s">
        <v>26</v>
      </c>
      <c r="S31" s="50">
        <f t="shared" si="2"/>
        <v>0</v>
      </c>
      <c r="T31" s="31"/>
      <c r="U31" s="25"/>
      <c r="V31" s="25"/>
      <c r="W31" s="48"/>
      <c r="X31" s="11"/>
      <c r="Y31" s="11"/>
      <c r="Z31" s="18"/>
      <c r="AP31" s="11"/>
      <c r="AU31" s="264"/>
    </row>
    <row r="32" spans="1:47" ht="24.95" customHeight="1">
      <c r="A32" s="53">
        <v>10</v>
      </c>
      <c r="B32" s="267"/>
      <c r="C32" s="390"/>
      <c r="D32" s="268"/>
      <c r="E32" s="267"/>
      <c r="F32" s="268"/>
      <c r="G32" s="214" t="str">
        <f t="shared" si="0"/>
        <v/>
      </c>
      <c r="H32" s="25"/>
      <c r="I32" s="25"/>
      <c r="J32" s="53">
        <v>74</v>
      </c>
      <c r="K32" s="267"/>
      <c r="L32" s="390"/>
      <c r="M32" s="268"/>
      <c r="N32" s="267"/>
      <c r="O32" s="268"/>
      <c r="P32" s="214" t="str">
        <f t="shared" si="1"/>
        <v/>
      </c>
      <c r="Q32" s="25"/>
      <c r="R32" s="60" t="s">
        <v>27</v>
      </c>
      <c r="S32" s="50">
        <f t="shared" si="2"/>
        <v>0</v>
      </c>
      <c r="T32" s="31"/>
      <c r="U32" s="25"/>
      <c r="V32" s="25"/>
      <c r="W32" s="48"/>
      <c r="X32" s="11"/>
      <c r="Y32" s="11"/>
      <c r="Z32" s="19"/>
      <c r="AP32" s="11"/>
      <c r="AU32" s="264"/>
    </row>
    <row r="33" spans="1:47" ht="24.95" customHeight="1">
      <c r="A33" s="53">
        <v>11</v>
      </c>
      <c r="B33" s="267"/>
      <c r="C33" s="390"/>
      <c r="D33" s="268"/>
      <c r="E33" s="267"/>
      <c r="F33" s="268"/>
      <c r="G33" s="214" t="str">
        <f t="shared" si="0"/>
        <v/>
      </c>
      <c r="H33" s="25"/>
      <c r="I33" s="25"/>
      <c r="J33" s="53">
        <v>75</v>
      </c>
      <c r="K33" s="267"/>
      <c r="L33" s="390"/>
      <c r="M33" s="268"/>
      <c r="N33" s="267"/>
      <c r="O33" s="268"/>
      <c r="P33" s="214" t="str">
        <f t="shared" si="1"/>
        <v/>
      </c>
      <c r="Q33" s="25"/>
      <c r="R33" s="60" t="s">
        <v>28</v>
      </c>
      <c r="S33" s="50">
        <f t="shared" si="2"/>
        <v>0</v>
      </c>
      <c r="T33" s="31"/>
      <c r="U33" s="25"/>
      <c r="V33" s="25"/>
      <c r="W33" s="48"/>
      <c r="X33" s="11"/>
      <c r="Y33" s="11"/>
      <c r="Z33" s="19"/>
      <c r="AP33" s="11"/>
      <c r="AU33" s="264"/>
    </row>
    <row r="34" spans="1:47" ht="24.95" customHeight="1">
      <c r="A34" s="53">
        <v>12</v>
      </c>
      <c r="B34" s="267"/>
      <c r="C34" s="390"/>
      <c r="D34" s="268"/>
      <c r="E34" s="267"/>
      <c r="F34" s="268"/>
      <c r="G34" s="214" t="str">
        <f t="shared" si="0"/>
        <v/>
      </c>
      <c r="H34" s="25"/>
      <c r="I34" s="25"/>
      <c r="J34" s="53">
        <v>76</v>
      </c>
      <c r="K34" s="267"/>
      <c r="L34" s="390"/>
      <c r="M34" s="268"/>
      <c r="N34" s="267"/>
      <c r="O34" s="268"/>
      <c r="P34" s="214" t="str">
        <f t="shared" si="1"/>
        <v/>
      </c>
      <c r="Q34" s="25"/>
      <c r="R34" s="60" t="s">
        <v>29</v>
      </c>
      <c r="S34" s="50">
        <f t="shared" si="2"/>
        <v>0</v>
      </c>
      <c r="T34" s="31"/>
      <c r="U34" s="25"/>
      <c r="V34" s="25"/>
      <c r="W34" s="48"/>
      <c r="X34" s="11"/>
      <c r="Y34" s="11"/>
      <c r="Z34" s="19"/>
      <c r="AP34" s="11"/>
      <c r="AU34" s="264"/>
    </row>
    <row r="35" spans="1:47" ht="24.95" customHeight="1">
      <c r="A35" s="53">
        <v>13</v>
      </c>
      <c r="B35" s="267"/>
      <c r="C35" s="390"/>
      <c r="D35" s="268"/>
      <c r="E35" s="267"/>
      <c r="F35" s="268"/>
      <c r="G35" s="214" t="str">
        <f t="shared" si="0"/>
        <v/>
      </c>
      <c r="H35" s="25"/>
      <c r="I35" s="25"/>
      <c r="J35" s="53">
        <v>77</v>
      </c>
      <c r="K35" s="267"/>
      <c r="L35" s="390"/>
      <c r="M35" s="268"/>
      <c r="N35" s="267"/>
      <c r="O35" s="268"/>
      <c r="P35" s="214" t="str">
        <f t="shared" si="1"/>
        <v/>
      </c>
      <c r="Q35" s="25"/>
      <c r="R35" s="60" t="s">
        <v>30</v>
      </c>
      <c r="S35" s="50">
        <f t="shared" si="2"/>
        <v>0</v>
      </c>
      <c r="T35" s="31"/>
      <c r="U35" s="25"/>
      <c r="V35" s="25"/>
      <c r="W35" s="48"/>
      <c r="X35" s="11"/>
      <c r="Y35" s="11"/>
      <c r="Z35" s="19"/>
      <c r="AP35" s="11"/>
      <c r="AU35" s="264"/>
    </row>
    <row r="36" spans="1:47" ht="24.95" customHeight="1">
      <c r="A36" s="53">
        <v>14</v>
      </c>
      <c r="B36" s="267"/>
      <c r="C36" s="390"/>
      <c r="D36" s="268"/>
      <c r="E36" s="267"/>
      <c r="F36" s="268"/>
      <c r="G36" s="214" t="str">
        <f t="shared" si="0"/>
        <v/>
      </c>
      <c r="H36" s="25"/>
      <c r="I36" s="25"/>
      <c r="J36" s="53">
        <v>78</v>
      </c>
      <c r="K36" s="267"/>
      <c r="L36" s="390"/>
      <c r="M36" s="268"/>
      <c r="N36" s="267"/>
      <c r="O36" s="268"/>
      <c r="P36" s="214" t="str">
        <f t="shared" si="1"/>
        <v/>
      </c>
      <c r="Q36" s="25"/>
      <c r="R36" s="60" t="s">
        <v>31</v>
      </c>
      <c r="S36" s="50">
        <f t="shared" si="2"/>
        <v>0</v>
      </c>
      <c r="T36" s="31"/>
      <c r="U36" s="25"/>
      <c r="V36" s="25"/>
      <c r="W36" s="48"/>
      <c r="X36" s="11"/>
      <c r="Y36" s="11"/>
      <c r="Z36" s="19"/>
      <c r="AP36" s="11"/>
      <c r="AU36" s="264"/>
    </row>
    <row r="37" spans="1:47" ht="24.95" customHeight="1">
      <c r="A37" s="53">
        <v>15</v>
      </c>
      <c r="B37" s="267"/>
      <c r="C37" s="390"/>
      <c r="D37" s="268"/>
      <c r="E37" s="267"/>
      <c r="F37" s="268"/>
      <c r="G37" s="214" t="str">
        <f t="shared" si="0"/>
        <v/>
      </c>
      <c r="H37" s="25"/>
      <c r="I37" s="25"/>
      <c r="J37" s="53">
        <v>79</v>
      </c>
      <c r="K37" s="267"/>
      <c r="L37" s="390"/>
      <c r="M37" s="268"/>
      <c r="N37" s="267"/>
      <c r="O37" s="268"/>
      <c r="P37" s="214" t="str">
        <f t="shared" si="1"/>
        <v/>
      </c>
      <c r="Q37" s="25"/>
      <c r="R37" s="59" t="s">
        <v>32</v>
      </c>
      <c r="S37" s="50">
        <f t="shared" si="2"/>
        <v>0</v>
      </c>
      <c r="T37" s="31"/>
      <c r="U37" s="25"/>
      <c r="V37" s="25"/>
      <c r="W37" s="48"/>
      <c r="X37" s="11"/>
      <c r="Y37" s="11"/>
      <c r="Z37" s="19"/>
      <c r="AP37" s="11"/>
      <c r="AU37" s="264"/>
    </row>
    <row r="38" spans="1:47" ht="24.95" customHeight="1">
      <c r="A38" s="53">
        <v>16</v>
      </c>
      <c r="B38" s="267"/>
      <c r="C38" s="390"/>
      <c r="D38" s="268"/>
      <c r="E38" s="267"/>
      <c r="F38" s="268"/>
      <c r="G38" s="214" t="str">
        <f t="shared" si="0"/>
        <v/>
      </c>
      <c r="H38" s="25"/>
      <c r="I38" s="25"/>
      <c r="J38" s="53">
        <v>80</v>
      </c>
      <c r="K38" s="267"/>
      <c r="L38" s="390"/>
      <c r="M38" s="268"/>
      <c r="N38" s="267"/>
      <c r="O38" s="268"/>
      <c r="P38" s="214" t="str">
        <f t="shared" si="1"/>
        <v/>
      </c>
      <c r="Q38" s="25"/>
      <c r="R38" s="59" t="s">
        <v>33</v>
      </c>
      <c r="S38" s="50">
        <f t="shared" si="2"/>
        <v>0</v>
      </c>
      <c r="T38" s="31"/>
      <c r="U38" s="25"/>
      <c r="V38" s="25"/>
      <c r="W38" s="48"/>
      <c r="X38" s="11"/>
      <c r="Y38" s="11"/>
      <c r="Z38" s="19"/>
      <c r="AP38" s="11"/>
      <c r="AU38" s="264"/>
    </row>
    <row r="39" spans="1:42" ht="24.95" customHeight="1">
      <c r="A39" s="53">
        <v>17</v>
      </c>
      <c r="B39" s="267"/>
      <c r="C39" s="390"/>
      <c r="D39" s="268"/>
      <c r="E39" s="267"/>
      <c r="F39" s="268"/>
      <c r="G39" s="214" t="str">
        <f t="shared" si="0"/>
        <v/>
      </c>
      <c r="H39" s="25"/>
      <c r="I39" s="25"/>
      <c r="J39" s="53">
        <v>81</v>
      </c>
      <c r="K39" s="267"/>
      <c r="L39" s="390"/>
      <c r="M39" s="268"/>
      <c r="N39" s="267"/>
      <c r="O39" s="268"/>
      <c r="P39" s="214" t="str">
        <f t="shared" si="1"/>
        <v/>
      </c>
      <c r="Q39" s="25"/>
      <c r="R39" s="59" t="s">
        <v>34</v>
      </c>
      <c r="S39" s="50">
        <f t="shared" si="2"/>
        <v>0</v>
      </c>
      <c r="T39" s="31"/>
      <c r="U39" s="25"/>
      <c r="V39" s="25"/>
      <c r="W39" s="48"/>
      <c r="X39" s="11"/>
      <c r="Y39" s="11"/>
      <c r="Z39" s="19"/>
      <c r="AP39" s="11"/>
    </row>
    <row r="40" spans="1:42" ht="24.95" customHeight="1">
      <c r="A40" s="53">
        <v>18</v>
      </c>
      <c r="B40" s="267"/>
      <c r="C40" s="390"/>
      <c r="D40" s="268"/>
      <c r="E40" s="267"/>
      <c r="F40" s="268"/>
      <c r="G40" s="214" t="str">
        <f t="shared" si="0"/>
        <v/>
      </c>
      <c r="H40" s="25"/>
      <c r="I40" s="25"/>
      <c r="J40" s="53">
        <v>82</v>
      </c>
      <c r="K40" s="267"/>
      <c r="L40" s="390"/>
      <c r="M40" s="268"/>
      <c r="N40" s="267"/>
      <c r="O40" s="268"/>
      <c r="P40" s="214" t="str">
        <f t="shared" si="1"/>
        <v/>
      </c>
      <c r="Q40" s="25"/>
      <c r="R40" s="59" t="s">
        <v>35</v>
      </c>
      <c r="S40" s="50">
        <f t="shared" si="2"/>
        <v>0</v>
      </c>
      <c r="T40" s="31"/>
      <c r="U40" s="25"/>
      <c r="V40" s="25"/>
      <c r="W40" s="48"/>
      <c r="X40" s="11"/>
      <c r="Y40" s="11"/>
      <c r="Z40" s="19"/>
      <c r="AP40" s="11"/>
    </row>
    <row r="41" spans="1:42" ht="24.95" customHeight="1">
      <c r="A41" s="53">
        <v>19</v>
      </c>
      <c r="B41" s="267"/>
      <c r="C41" s="390"/>
      <c r="D41" s="268"/>
      <c r="E41" s="267"/>
      <c r="F41" s="268"/>
      <c r="G41" s="214" t="str">
        <f t="shared" si="0"/>
        <v/>
      </c>
      <c r="H41" s="25"/>
      <c r="I41" s="25"/>
      <c r="J41" s="53">
        <v>83</v>
      </c>
      <c r="K41" s="267"/>
      <c r="L41" s="390"/>
      <c r="M41" s="268"/>
      <c r="N41" s="267"/>
      <c r="O41" s="268"/>
      <c r="P41" s="214" t="str">
        <f t="shared" si="1"/>
        <v/>
      </c>
      <c r="Q41" s="25"/>
      <c r="R41" s="59" t="s">
        <v>36</v>
      </c>
      <c r="S41" s="50">
        <f t="shared" si="2"/>
        <v>0</v>
      </c>
      <c r="T41" s="31"/>
      <c r="U41" s="25"/>
      <c r="V41" s="25"/>
      <c r="W41" s="48"/>
      <c r="X41" s="11"/>
      <c r="Y41" s="11"/>
      <c r="Z41" s="19"/>
      <c r="AP41" s="11"/>
    </row>
    <row r="42" spans="1:42" ht="24.95" customHeight="1">
      <c r="A42" s="53">
        <v>20</v>
      </c>
      <c r="B42" s="267"/>
      <c r="C42" s="390"/>
      <c r="D42" s="268"/>
      <c r="E42" s="267"/>
      <c r="F42" s="268"/>
      <c r="G42" s="214" t="str">
        <f t="shared" si="0"/>
        <v/>
      </c>
      <c r="H42" s="25"/>
      <c r="I42" s="25"/>
      <c r="J42" s="53">
        <v>84</v>
      </c>
      <c r="K42" s="267"/>
      <c r="L42" s="390"/>
      <c r="M42" s="268"/>
      <c r="N42" s="267"/>
      <c r="O42" s="268"/>
      <c r="P42" s="214" t="str">
        <f t="shared" si="1"/>
        <v/>
      </c>
      <c r="Q42" s="25"/>
      <c r="R42" s="59" t="s">
        <v>37</v>
      </c>
      <c r="S42" s="50">
        <f t="shared" si="2"/>
        <v>0</v>
      </c>
      <c r="T42" s="31"/>
      <c r="U42" s="25"/>
      <c r="V42" s="25"/>
      <c r="W42" s="48"/>
      <c r="X42" s="11"/>
      <c r="Y42" s="11"/>
      <c r="Z42" s="20"/>
      <c r="AP42" s="11"/>
    </row>
    <row r="43" spans="1:42" ht="24.95" customHeight="1">
      <c r="A43" s="53">
        <v>21</v>
      </c>
      <c r="B43" s="267"/>
      <c r="C43" s="390"/>
      <c r="D43" s="268"/>
      <c r="E43" s="267"/>
      <c r="F43" s="268"/>
      <c r="G43" s="214" t="str">
        <f t="shared" si="0"/>
        <v/>
      </c>
      <c r="H43" s="25"/>
      <c r="I43" s="25"/>
      <c r="J43" s="53">
        <v>85</v>
      </c>
      <c r="K43" s="267"/>
      <c r="L43" s="390"/>
      <c r="M43" s="268"/>
      <c r="N43" s="267"/>
      <c r="O43" s="268"/>
      <c r="P43" s="214" t="str">
        <f t="shared" si="1"/>
        <v/>
      </c>
      <c r="Q43" s="25"/>
      <c r="R43" s="59" t="s">
        <v>38</v>
      </c>
      <c r="S43" s="50">
        <f t="shared" si="2"/>
        <v>0</v>
      </c>
      <c r="T43" s="31"/>
      <c r="U43" s="25"/>
      <c r="V43" s="25"/>
      <c r="W43" s="48"/>
      <c r="X43" s="11"/>
      <c r="Y43" s="11"/>
      <c r="Z43" s="20"/>
      <c r="AP43" s="11"/>
    </row>
    <row r="44" spans="1:42" ht="24.95" customHeight="1">
      <c r="A44" s="53">
        <v>22</v>
      </c>
      <c r="B44" s="267"/>
      <c r="C44" s="390"/>
      <c r="D44" s="268"/>
      <c r="E44" s="267"/>
      <c r="F44" s="268"/>
      <c r="G44" s="214" t="str">
        <f t="shared" si="0"/>
        <v/>
      </c>
      <c r="H44" s="25"/>
      <c r="I44" s="25"/>
      <c r="J44" s="53">
        <v>86</v>
      </c>
      <c r="K44" s="267"/>
      <c r="L44" s="390"/>
      <c r="M44" s="268"/>
      <c r="N44" s="267"/>
      <c r="O44" s="268"/>
      <c r="P44" s="214" t="str">
        <f t="shared" si="1"/>
        <v/>
      </c>
      <c r="Q44" s="25"/>
      <c r="R44" s="59" t="s">
        <v>39</v>
      </c>
      <c r="S44" s="50">
        <f t="shared" si="2"/>
        <v>0</v>
      </c>
      <c r="T44" s="31"/>
      <c r="U44" s="25"/>
      <c r="V44" s="25"/>
      <c r="W44" s="48"/>
      <c r="X44" s="11"/>
      <c r="Y44" s="11"/>
      <c r="Z44" s="20"/>
      <c r="AP44" s="11"/>
    </row>
    <row r="45" spans="1:42" ht="24.95" customHeight="1">
      <c r="A45" s="53">
        <v>23</v>
      </c>
      <c r="B45" s="267"/>
      <c r="C45" s="390"/>
      <c r="D45" s="268"/>
      <c r="E45" s="267"/>
      <c r="F45" s="268"/>
      <c r="G45" s="214" t="str">
        <f t="shared" si="0"/>
        <v/>
      </c>
      <c r="H45" s="25"/>
      <c r="I45" s="25"/>
      <c r="J45" s="53">
        <v>87</v>
      </c>
      <c r="K45" s="267"/>
      <c r="L45" s="390"/>
      <c r="M45" s="268"/>
      <c r="N45" s="267"/>
      <c r="O45" s="268"/>
      <c r="P45" s="214" t="str">
        <f t="shared" si="1"/>
        <v/>
      </c>
      <c r="Q45" s="25"/>
      <c r="R45" s="59" t="s">
        <v>40</v>
      </c>
      <c r="S45" s="50">
        <f t="shared" si="2"/>
        <v>0</v>
      </c>
      <c r="T45" s="31"/>
      <c r="U45" s="25"/>
      <c r="V45" s="25"/>
      <c r="W45" s="48"/>
      <c r="X45" s="11"/>
      <c r="Y45" s="11"/>
      <c r="Z45" s="20"/>
      <c r="AP45" s="11"/>
    </row>
    <row r="46" spans="1:42" ht="24.95" customHeight="1">
      <c r="A46" s="53">
        <v>24</v>
      </c>
      <c r="B46" s="267"/>
      <c r="C46" s="390"/>
      <c r="D46" s="268"/>
      <c r="E46" s="267"/>
      <c r="F46" s="268"/>
      <c r="G46" s="214" t="str">
        <f t="shared" si="0"/>
        <v/>
      </c>
      <c r="H46" s="25"/>
      <c r="I46" s="25"/>
      <c r="J46" s="53">
        <v>88</v>
      </c>
      <c r="K46" s="267"/>
      <c r="L46" s="390"/>
      <c r="M46" s="268"/>
      <c r="N46" s="267"/>
      <c r="O46" s="268"/>
      <c r="P46" s="214" t="str">
        <f t="shared" si="1"/>
        <v/>
      </c>
      <c r="Q46" s="25"/>
      <c r="R46" s="59" t="s">
        <v>41</v>
      </c>
      <c r="S46" s="50">
        <f t="shared" si="2"/>
        <v>0</v>
      </c>
      <c r="T46" s="31"/>
      <c r="U46" s="25"/>
      <c r="V46" s="25"/>
      <c r="W46" s="48"/>
      <c r="X46" s="11"/>
      <c r="Y46" s="11"/>
      <c r="Z46" s="12"/>
      <c r="AP46" s="11"/>
    </row>
    <row r="47" spans="1:42" ht="24.95" customHeight="1">
      <c r="A47" s="53">
        <v>25</v>
      </c>
      <c r="B47" s="267"/>
      <c r="C47" s="390"/>
      <c r="D47" s="268"/>
      <c r="E47" s="267"/>
      <c r="F47" s="268"/>
      <c r="G47" s="214" t="str">
        <f t="shared" si="0"/>
        <v/>
      </c>
      <c r="H47" s="25"/>
      <c r="I47" s="25"/>
      <c r="J47" s="53">
        <v>89</v>
      </c>
      <c r="K47" s="267"/>
      <c r="L47" s="390"/>
      <c r="M47" s="268"/>
      <c r="N47" s="267"/>
      <c r="O47" s="268"/>
      <c r="P47" s="214" t="str">
        <f t="shared" si="1"/>
        <v/>
      </c>
      <c r="Q47" s="25"/>
      <c r="R47" s="59" t="s">
        <v>42</v>
      </c>
      <c r="S47" s="50">
        <f t="shared" si="2"/>
        <v>0</v>
      </c>
      <c r="T47" s="31"/>
      <c r="U47" s="25"/>
      <c r="V47" s="25"/>
      <c r="W47" s="48"/>
      <c r="X47" s="11"/>
      <c r="Y47" s="11"/>
      <c r="Z47" s="20"/>
      <c r="AP47" s="11"/>
    </row>
    <row r="48" spans="1:42" ht="24.95" customHeight="1">
      <c r="A48" s="53">
        <v>26</v>
      </c>
      <c r="B48" s="267"/>
      <c r="C48" s="390"/>
      <c r="D48" s="268"/>
      <c r="E48" s="267"/>
      <c r="F48" s="268"/>
      <c r="G48" s="214" t="str">
        <f t="shared" si="0"/>
        <v/>
      </c>
      <c r="H48" s="25"/>
      <c r="I48" s="25"/>
      <c r="J48" s="53">
        <v>90</v>
      </c>
      <c r="K48" s="267"/>
      <c r="L48" s="390"/>
      <c r="M48" s="268"/>
      <c r="N48" s="267"/>
      <c r="O48" s="268"/>
      <c r="P48" s="214" t="str">
        <f t="shared" si="1"/>
        <v/>
      </c>
      <c r="Q48" s="25"/>
      <c r="R48" s="59" t="s">
        <v>43</v>
      </c>
      <c r="S48" s="50">
        <f t="shared" si="2"/>
        <v>0</v>
      </c>
      <c r="T48" s="31"/>
      <c r="U48" s="25"/>
      <c r="V48" s="25"/>
      <c r="W48" s="48"/>
      <c r="X48" s="11"/>
      <c r="Y48" s="11"/>
      <c r="Z48" s="20"/>
      <c r="AP48" s="11"/>
    </row>
    <row r="49" spans="1:42" ht="24.95" customHeight="1">
      <c r="A49" s="53">
        <v>27</v>
      </c>
      <c r="B49" s="267"/>
      <c r="C49" s="390"/>
      <c r="D49" s="268"/>
      <c r="E49" s="267"/>
      <c r="F49" s="268"/>
      <c r="G49" s="214" t="str">
        <f t="shared" si="0"/>
        <v/>
      </c>
      <c r="H49" s="25"/>
      <c r="I49" s="25"/>
      <c r="J49" s="53">
        <v>91</v>
      </c>
      <c r="K49" s="267"/>
      <c r="L49" s="390"/>
      <c r="M49" s="268"/>
      <c r="N49" s="267"/>
      <c r="O49" s="268"/>
      <c r="P49" s="214" t="str">
        <f t="shared" si="1"/>
        <v/>
      </c>
      <c r="Q49" s="25"/>
      <c r="R49" s="59" t="s">
        <v>44</v>
      </c>
      <c r="S49" s="50">
        <f t="shared" si="2"/>
        <v>0</v>
      </c>
      <c r="T49" s="31"/>
      <c r="U49" s="25"/>
      <c r="V49" s="25"/>
      <c r="W49" s="48"/>
      <c r="X49" s="11"/>
      <c r="Y49" s="11"/>
      <c r="Z49" s="20"/>
      <c r="AP49" s="11"/>
    </row>
    <row r="50" spans="1:42" ht="24.95" customHeight="1">
      <c r="A50" s="53">
        <v>28</v>
      </c>
      <c r="B50" s="267"/>
      <c r="C50" s="390"/>
      <c r="D50" s="268"/>
      <c r="E50" s="267"/>
      <c r="F50" s="268"/>
      <c r="G50" s="214" t="str">
        <f t="shared" si="0"/>
        <v/>
      </c>
      <c r="H50" s="25"/>
      <c r="I50" s="25"/>
      <c r="J50" s="53">
        <v>92</v>
      </c>
      <c r="K50" s="267"/>
      <c r="L50" s="390"/>
      <c r="M50" s="268"/>
      <c r="N50" s="267"/>
      <c r="O50" s="268"/>
      <c r="P50" s="214" t="str">
        <f t="shared" si="1"/>
        <v/>
      </c>
      <c r="Q50" s="25"/>
      <c r="R50" s="59" t="s">
        <v>45</v>
      </c>
      <c r="S50" s="50">
        <f t="shared" si="2"/>
        <v>0</v>
      </c>
      <c r="T50" s="31"/>
      <c r="U50" s="25"/>
      <c r="V50" s="25"/>
      <c r="W50" s="48"/>
      <c r="X50" s="11"/>
      <c r="Y50" s="11"/>
      <c r="Z50" s="20"/>
      <c r="AP50" s="11"/>
    </row>
    <row r="51" spans="1:42" ht="24.95" customHeight="1">
      <c r="A51" s="53">
        <v>29</v>
      </c>
      <c r="B51" s="267"/>
      <c r="C51" s="390"/>
      <c r="D51" s="268"/>
      <c r="E51" s="267"/>
      <c r="F51" s="268"/>
      <c r="G51" s="214" t="str">
        <f t="shared" si="0"/>
        <v/>
      </c>
      <c r="H51" s="25"/>
      <c r="I51" s="25"/>
      <c r="J51" s="53">
        <v>93</v>
      </c>
      <c r="K51" s="267"/>
      <c r="L51" s="390"/>
      <c r="M51" s="268"/>
      <c r="N51" s="267"/>
      <c r="O51" s="268"/>
      <c r="P51" s="214" t="str">
        <f t="shared" si="1"/>
        <v/>
      </c>
      <c r="Q51" s="25"/>
      <c r="R51" s="59" t="s">
        <v>46</v>
      </c>
      <c r="S51" s="50">
        <f t="shared" si="2"/>
        <v>0</v>
      </c>
      <c r="T51" s="31"/>
      <c r="U51" s="25"/>
      <c r="V51" s="25"/>
      <c r="W51" s="48"/>
      <c r="X51" s="11"/>
      <c r="Y51" s="11"/>
      <c r="Z51" s="20"/>
      <c r="AP51" s="11"/>
    </row>
    <row r="52" spans="1:42" ht="24.95" customHeight="1">
      <c r="A52" s="53">
        <v>30</v>
      </c>
      <c r="B52" s="267"/>
      <c r="C52" s="390"/>
      <c r="D52" s="268"/>
      <c r="E52" s="267"/>
      <c r="F52" s="268"/>
      <c r="G52" s="214" t="str">
        <f t="shared" si="0"/>
        <v/>
      </c>
      <c r="H52" s="25"/>
      <c r="I52" s="25"/>
      <c r="J52" s="53">
        <v>94</v>
      </c>
      <c r="K52" s="267"/>
      <c r="L52" s="390"/>
      <c r="M52" s="268"/>
      <c r="N52" s="267"/>
      <c r="O52" s="268"/>
      <c r="P52" s="214" t="str">
        <f t="shared" si="1"/>
        <v/>
      </c>
      <c r="Q52" s="25"/>
      <c r="R52" s="59" t="s">
        <v>47</v>
      </c>
      <c r="S52" s="50">
        <f t="shared" si="2"/>
        <v>0</v>
      </c>
      <c r="T52" s="31"/>
      <c r="U52" s="25"/>
      <c r="V52" s="25"/>
      <c r="W52" s="48"/>
      <c r="X52" s="11"/>
      <c r="Y52" s="11"/>
      <c r="Z52" s="20"/>
      <c r="AP52" s="11"/>
    </row>
    <row r="53" spans="1:42" ht="24.95" customHeight="1">
      <c r="A53" s="53">
        <v>31</v>
      </c>
      <c r="B53" s="267"/>
      <c r="C53" s="390"/>
      <c r="D53" s="268"/>
      <c r="E53" s="267"/>
      <c r="F53" s="268"/>
      <c r="G53" s="214" t="str">
        <f t="shared" si="0"/>
        <v/>
      </c>
      <c r="H53" s="25"/>
      <c r="I53" s="25"/>
      <c r="J53" s="53">
        <v>95</v>
      </c>
      <c r="K53" s="267"/>
      <c r="L53" s="390"/>
      <c r="M53" s="268"/>
      <c r="N53" s="267"/>
      <c r="O53" s="268"/>
      <c r="P53" s="214" t="str">
        <f t="shared" si="1"/>
        <v/>
      </c>
      <c r="Q53" s="25"/>
      <c r="R53" s="59" t="s">
        <v>48</v>
      </c>
      <c r="S53" s="50">
        <f t="shared" si="2"/>
        <v>0</v>
      </c>
      <c r="T53" s="31"/>
      <c r="U53" s="25"/>
      <c r="V53" s="25"/>
      <c r="W53" s="48"/>
      <c r="X53" s="11"/>
      <c r="Y53" s="11"/>
      <c r="Z53" s="20"/>
      <c r="AP53" s="11"/>
    </row>
    <row r="54" spans="1:42" ht="24.95" customHeight="1">
      <c r="A54" s="53">
        <v>32</v>
      </c>
      <c r="B54" s="267"/>
      <c r="C54" s="390"/>
      <c r="D54" s="268"/>
      <c r="E54" s="267"/>
      <c r="F54" s="268"/>
      <c r="G54" s="214" t="str">
        <f t="shared" si="0"/>
        <v/>
      </c>
      <c r="H54" s="25"/>
      <c r="I54" s="25"/>
      <c r="J54" s="53">
        <v>96</v>
      </c>
      <c r="K54" s="267"/>
      <c r="L54" s="390"/>
      <c r="M54" s="268"/>
      <c r="N54" s="267"/>
      <c r="O54" s="268"/>
      <c r="P54" s="214" t="str">
        <f t="shared" si="1"/>
        <v/>
      </c>
      <c r="Q54" s="25"/>
      <c r="R54" s="59" t="s">
        <v>49</v>
      </c>
      <c r="S54" s="50">
        <f t="shared" si="2"/>
        <v>0</v>
      </c>
      <c r="T54" s="31"/>
      <c r="U54" s="25"/>
      <c r="V54" s="25"/>
      <c r="W54" s="48"/>
      <c r="X54" s="11"/>
      <c r="Y54" s="11"/>
      <c r="Z54" s="20"/>
      <c r="AP54" s="11"/>
    </row>
    <row r="55" spans="1:42" ht="24.95" customHeight="1" thickBot="1">
      <c r="A55" s="53">
        <v>33</v>
      </c>
      <c r="B55" s="267"/>
      <c r="C55" s="390"/>
      <c r="D55" s="268"/>
      <c r="E55" s="267"/>
      <c r="F55" s="268"/>
      <c r="G55" s="214" t="str">
        <f t="shared" si="0"/>
        <v/>
      </c>
      <c r="H55" s="25"/>
      <c r="I55" s="25"/>
      <c r="J55" s="53">
        <v>97</v>
      </c>
      <c r="K55" s="267"/>
      <c r="L55" s="390"/>
      <c r="M55" s="268"/>
      <c r="N55" s="267"/>
      <c r="O55" s="268"/>
      <c r="P55" s="214" t="str">
        <f t="shared" si="1"/>
        <v/>
      </c>
      <c r="Q55" s="25"/>
      <c r="R55" s="61" t="s">
        <v>50</v>
      </c>
      <c r="S55" s="50">
        <f t="shared" si="2"/>
        <v>0</v>
      </c>
      <c r="T55" s="31"/>
      <c r="U55" s="25"/>
      <c r="V55" s="25"/>
      <c r="W55" s="48"/>
      <c r="X55" s="11"/>
      <c r="Y55" s="11"/>
      <c r="Z55" s="20"/>
      <c r="AP55" s="11"/>
    </row>
    <row r="56" spans="1:42" ht="24.95" customHeight="1">
      <c r="A56" s="53">
        <v>34</v>
      </c>
      <c r="B56" s="267"/>
      <c r="C56" s="390"/>
      <c r="D56" s="268"/>
      <c r="E56" s="267"/>
      <c r="F56" s="268"/>
      <c r="G56" s="214" t="str">
        <f t="shared" si="0"/>
        <v/>
      </c>
      <c r="H56" s="25"/>
      <c r="I56" s="25"/>
      <c r="J56" s="53">
        <v>98</v>
      </c>
      <c r="K56" s="267"/>
      <c r="L56" s="390"/>
      <c r="M56" s="268"/>
      <c r="N56" s="267"/>
      <c r="O56" s="268"/>
      <c r="P56" s="214" t="str">
        <f t="shared" si="1"/>
        <v/>
      </c>
      <c r="Q56" s="25"/>
      <c r="R56" s="25"/>
      <c r="S56" s="25"/>
      <c r="T56" s="31"/>
      <c r="U56" s="25"/>
      <c r="V56" s="25"/>
      <c r="W56" s="48"/>
      <c r="X56" s="11"/>
      <c r="Y56" s="11"/>
      <c r="Z56" s="20"/>
      <c r="AP56" s="11"/>
    </row>
    <row r="57" spans="1:42" ht="24.95" customHeight="1" thickBot="1">
      <c r="A57" s="53">
        <v>35</v>
      </c>
      <c r="B57" s="267"/>
      <c r="C57" s="390"/>
      <c r="D57" s="268"/>
      <c r="E57" s="267"/>
      <c r="F57" s="268"/>
      <c r="G57" s="214" t="str">
        <f t="shared" si="0"/>
        <v/>
      </c>
      <c r="H57" s="25"/>
      <c r="I57" s="25"/>
      <c r="J57" s="53">
        <v>99</v>
      </c>
      <c r="K57" s="267"/>
      <c r="L57" s="390"/>
      <c r="M57" s="268"/>
      <c r="N57" s="267"/>
      <c r="O57" s="268"/>
      <c r="P57" s="214" t="str">
        <f t="shared" si="1"/>
        <v/>
      </c>
      <c r="Q57" s="25"/>
      <c r="R57" s="25"/>
      <c r="S57" s="25"/>
      <c r="T57" s="31"/>
      <c r="U57" s="25"/>
      <c r="V57" s="25"/>
      <c r="W57" s="48"/>
      <c r="X57" s="11"/>
      <c r="Y57" s="11"/>
      <c r="Z57" s="20"/>
      <c r="AP57" s="11"/>
    </row>
    <row r="58" spans="1:42" ht="24.95" customHeight="1" thickBot="1">
      <c r="A58" s="53">
        <v>36</v>
      </c>
      <c r="B58" s="267"/>
      <c r="C58" s="390"/>
      <c r="D58" s="268"/>
      <c r="E58" s="267"/>
      <c r="F58" s="268"/>
      <c r="G58" s="214" t="str">
        <f t="shared" si="0"/>
        <v/>
      </c>
      <c r="H58" s="25"/>
      <c r="I58" s="25"/>
      <c r="J58" s="53">
        <v>0</v>
      </c>
      <c r="K58" s="267"/>
      <c r="L58" s="390"/>
      <c r="M58" s="268"/>
      <c r="N58" s="267"/>
      <c r="O58" s="268"/>
      <c r="P58" s="214" t="str">
        <f t="shared" si="1"/>
        <v/>
      </c>
      <c r="Q58" s="25"/>
      <c r="R58" s="62" t="s">
        <v>18</v>
      </c>
      <c r="S58" s="81">
        <f>SUM(S24:S55)</f>
        <v>0</v>
      </c>
      <c r="T58" s="31"/>
      <c r="U58" s="25"/>
      <c r="V58" s="25"/>
      <c r="W58" s="48"/>
      <c r="X58" s="11"/>
      <c r="Y58" s="11"/>
      <c r="Z58" s="20"/>
      <c r="AP58" s="11"/>
    </row>
    <row r="59" spans="1:42" ht="24.95" customHeight="1" thickBot="1">
      <c r="A59" s="53">
        <v>37</v>
      </c>
      <c r="B59" s="267"/>
      <c r="C59" s="390"/>
      <c r="D59" s="268"/>
      <c r="E59" s="267"/>
      <c r="F59" s="268"/>
      <c r="G59" s="214" t="str">
        <f t="shared" si="0"/>
        <v/>
      </c>
      <c r="H59" s="25"/>
      <c r="I59" s="25"/>
      <c r="J59" s="54" t="s">
        <v>60</v>
      </c>
      <c r="K59" s="267"/>
      <c r="L59" s="390"/>
      <c r="M59" s="268"/>
      <c r="N59" s="267"/>
      <c r="O59" s="268"/>
      <c r="P59" s="214" t="str">
        <f t="shared" si="1"/>
        <v/>
      </c>
      <c r="Q59" s="25"/>
      <c r="U59" s="25"/>
      <c r="V59" s="25"/>
      <c r="W59" s="48"/>
      <c r="X59" s="11"/>
      <c r="Y59" s="11"/>
      <c r="Z59" s="20"/>
      <c r="AP59" s="11"/>
    </row>
    <row r="60" spans="1:42" ht="24.95" customHeight="1">
      <c r="A60" s="53">
        <v>38</v>
      </c>
      <c r="B60" s="267"/>
      <c r="C60" s="390"/>
      <c r="D60" s="268"/>
      <c r="E60" s="267"/>
      <c r="F60" s="268"/>
      <c r="G60" s="214" t="str">
        <f t="shared" si="0"/>
        <v/>
      </c>
      <c r="H60" s="25"/>
      <c r="I60" s="25"/>
      <c r="J60" s="291" t="s">
        <v>59</v>
      </c>
      <c r="K60" s="267"/>
      <c r="L60" s="390"/>
      <c r="M60" s="268"/>
      <c r="N60" s="267"/>
      <c r="O60" s="268"/>
      <c r="P60" s="214" t="str">
        <f t="shared" si="1"/>
        <v/>
      </c>
      <c r="Q60" s="25"/>
      <c r="R60" s="283" t="s">
        <v>51</v>
      </c>
      <c r="S60" s="284"/>
      <c r="T60" s="285"/>
      <c r="U60" s="412">
        <f>S24+S28+S32+S36+S40+S44+S48+S52+T24+T28+T32+T36+T40+T44+T48+T52</f>
        <v>0</v>
      </c>
      <c r="V60" s="413"/>
      <c r="W60" s="48"/>
      <c r="X60" s="11"/>
      <c r="Y60" s="11"/>
      <c r="Z60" s="12"/>
      <c r="AP60" s="11"/>
    </row>
    <row r="61" spans="1:42" ht="24.95" customHeight="1">
      <c r="A61" s="53">
        <v>39</v>
      </c>
      <c r="B61" s="267"/>
      <c r="C61" s="390"/>
      <c r="D61" s="268"/>
      <c r="E61" s="267"/>
      <c r="F61" s="268"/>
      <c r="G61" s="214" t="str">
        <f t="shared" si="0"/>
        <v/>
      </c>
      <c r="H61" s="25"/>
      <c r="I61" s="25"/>
      <c r="J61" s="292"/>
      <c r="K61" s="267"/>
      <c r="L61" s="390"/>
      <c r="M61" s="268"/>
      <c r="N61" s="267"/>
      <c r="O61" s="268"/>
      <c r="P61" s="214" t="str">
        <f t="shared" si="1"/>
        <v/>
      </c>
      <c r="Q61" s="25"/>
      <c r="R61" s="288" t="s">
        <v>52</v>
      </c>
      <c r="S61" s="289"/>
      <c r="T61" s="290"/>
      <c r="U61" s="414">
        <f>S25+S29+S33+S37+S41+S45+S49+S53+T25+T29+T33+T37+T41+T45+T49+T53</f>
        <v>0</v>
      </c>
      <c r="V61" s="415"/>
      <c r="W61" s="48"/>
      <c r="X61" s="11"/>
      <c r="Y61" s="11"/>
      <c r="Z61" s="20"/>
      <c r="AP61" s="11"/>
    </row>
    <row r="62" spans="1:42" ht="24.95" customHeight="1">
      <c r="A62" s="53">
        <v>40</v>
      </c>
      <c r="B62" s="267"/>
      <c r="C62" s="390"/>
      <c r="D62" s="268"/>
      <c r="E62" s="267"/>
      <c r="F62" s="268"/>
      <c r="G62" s="214" t="str">
        <f t="shared" si="0"/>
        <v/>
      </c>
      <c r="H62" s="25"/>
      <c r="I62" s="25"/>
      <c r="J62" s="292"/>
      <c r="K62" s="267"/>
      <c r="L62" s="390"/>
      <c r="M62" s="268"/>
      <c r="N62" s="267"/>
      <c r="O62" s="268"/>
      <c r="P62" s="214" t="str">
        <f t="shared" si="1"/>
        <v/>
      </c>
      <c r="Q62" s="25"/>
      <c r="R62" s="279" t="s">
        <v>53</v>
      </c>
      <c r="S62" s="280"/>
      <c r="T62" s="280"/>
      <c r="U62" s="280">
        <f>S26+S30+S34+S38+S42+S46+S50+S54+T26+T30+T34+T38+T42+T46+T50+T54</f>
        <v>0</v>
      </c>
      <c r="V62" s="391"/>
      <c r="W62" s="48"/>
      <c r="X62" s="11"/>
      <c r="Y62" s="11"/>
      <c r="Z62" s="21"/>
      <c r="AP62" s="11"/>
    </row>
    <row r="63" spans="1:42" ht="24.95" customHeight="1">
      <c r="A63" s="53">
        <v>41</v>
      </c>
      <c r="B63" s="267"/>
      <c r="C63" s="390"/>
      <c r="D63" s="268"/>
      <c r="E63" s="267"/>
      <c r="F63" s="268"/>
      <c r="G63" s="214" t="str">
        <f t="shared" si="0"/>
        <v/>
      </c>
      <c r="H63" s="25"/>
      <c r="I63" s="25"/>
      <c r="J63" s="292"/>
      <c r="K63" s="267"/>
      <c r="L63" s="390"/>
      <c r="M63" s="268"/>
      <c r="N63" s="267"/>
      <c r="O63" s="268"/>
      <c r="P63" s="214" t="str">
        <f t="shared" si="1"/>
        <v/>
      </c>
      <c r="Q63" s="25"/>
      <c r="R63" s="279" t="s">
        <v>54</v>
      </c>
      <c r="S63" s="280"/>
      <c r="T63" s="280"/>
      <c r="U63" s="280">
        <f>S27+S31+S35+S39+S43+S47+S51+S55+T27+T31+T35+T39+T43+T47+T51+T55</f>
        <v>0</v>
      </c>
      <c r="V63" s="391"/>
      <c r="W63" s="48"/>
      <c r="X63" s="11"/>
      <c r="Y63" s="11"/>
      <c r="Z63" s="12"/>
      <c r="AP63" s="11"/>
    </row>
    <row r="64" spans="1:42" ht="24.95" customHeight="1">
      <c r="A64" s="53">
        <v>42</v>
      </c>
      <c r="B64" s="267"/>
      <c r="C64" s="390"/>
      <c r="D64" s="268"/>
      <c r="E64" s="267"/>
      <c r="F64" s="268"/>
      <c r="G64" s="214" t="str">
        <f t="shared" si="0"/>
        <v/>
      </c>
      <c r="H64" s="25"/>
      <c r="I64" s="25"/>
      <c r="J64" s="292"/>
      <c r="K64" s="267"/>
      <c r="L64" s="390"/>
      <c r="M64" s="268"/>
      <c r="N64" s="267"/>
      <c r="O64" s="268"/>
      <c r="P64" s="214" t="str">
        <f t="shared" si="1"/>
        <v/>
      </c>
      <c r="Q64" s="25"/>
      <c r="R64" s="294" t="s">
        <v>55</v>
      </c>
      <c r="S64" s="295"/>
      <c r="T64" s="295"/>
      <c r="U64" s="396">
        <f>SUM(U60:V63)</f>
        <v>0</v>
      </c>
      <c r="V64" s="397"/>
      <c r="W64" s="48"/>
      <c r="X64" s="11"/>
      <c r="Y64" s="11"/>
      <c r="Z64" s="12"/>
      <c r="AP64" s="11"/>
    </row>
    <row r="65" spans="1:42" ht="24.95" customHeight="1">
      <c r="A65" s="53">
        <v>43</v>
      </c>
      <c r="B65" s="267"/>
      <c r="C65" s="390"/>
      <c r="D65" s="268"/>
      <c r="E65" s="267"/>
      <c r="F65" s="268"/>
      <c r="G65" s="214" t="str">
        <f t="shared" si="0"/>
        <v/>
      </c>
      <c r="H65" s="25"/>
      <c r="I65" s="25"/>
      <c r="J65" s="292"/>
      <c r="K65" s="267"/>
      <c r="L65" s="390"/>
      <c r="M65" s="268"/>
      <c r="N65" s="267"/>
      <c r="O65" s="268"/>
      <c r="P65" s="214" t="str">
        <f t="shared" si="1"/>
        <v/>
      </c>
      <c r="Q65" s="25"/>
      <c r="R65" s="392" t="s">
        <v>56</v>
      </c>
      <c r="S65" s="393"/>
      <c r="T65" s="393"/>
      <c r="U65" s="394">
        <f>COUNTA(B23:C86)+COUNTA(K23:L86)</f>
        <v>0</v>
      </c>
      <c r="V65" s="395"/>
      <c r="W65" s="48"/>
      <c r="X65" s="11"/>
      <c r="Y65" s="11"/>
      <c r="Z65" s="12"/>
      <c r="AP65" s="11"/>
    </row>
    <row r="66" spans="1:42" ht="24.95" customHeight="1" thickBot="1">
      <c r="A66" s="53">
        <v>44</v>
      </c>
      <c r="B66" s="267"/>
      <c r="C66" s="390"/>
      <c r="D66" s="268"/>
      <c r="E66" s="267"/>
      <c r="F66" s="268"/>
      <c r="G66" s="214" t="str">
        <f t="shared" si="0"/>
        <v/>
      </c>
      <c r="H66" s="25"/>
      <c r="I66" s="25"/>
      <c r="J66" s="292"/>
      <c r="K66" s="267"/>
      <c r="L66" s="390"/>
      <c r="M66" s="268"/>
      <c r="N66" s="267"/>
      <c r="O66" s="268"/>
      <c r="P66" s="214" t="str">
        <f t="shared" si="1"/>
        <v/>
      </c>
      <c r="Q66" s="25"/>
      <c r="R66" s="269" t="s">
        <v>135</v>
      </c>
      <c r="S66" s="270"/>
      <c r="T66" s="270"/>
      <c r="U66" s="271">
        <f>SUM(P60:P86)</f>
        <v>0</v>
      </c>
      <c r="V66" s="272"/>
      <c r="W66" s="12"/>
      <c r="X66" s="12"/>
      <c r="Y66" s="12"/>
      <c r="Z66" s="12"/>
      <c r="AP66" s="11"/>
    </row>
    <row r="67" spans="1:42" ht="24.95" customHeight="1">
      <c r="A67" s="53">
        <v>45</v>
      </c>
      <c r="B67" s="267"/>
      <c r="C67" s="390"/>
      <c r="D67" s="268"/>
      <c r="E67" s="267"/>
      <c r="F67" s="268"/>
      <c r="G67" s="214" t="str">
        <f t="shared" si="0"/>
        <v/>
      </c>
      <c r="H67" s="25"/>
      <c r="I67" s="25"/>
      <c r="J67" s="292"/>
      <c r="K67" s="267"/>
      <c r="L67" s="390"/>
      <c r="M67" s="268"/>
      <c r="N67" s="267"/>
      <c r="O67" s="268"/>
      <c r="P67" s="214" t="str">
        <f t="shared" si="1"/>
        <v/>
      </c>
      <c r="Q67" s="25"/>
      <c r="W67" s="12"/>
      <c r="X67" s="12"/>
      <c r="Y67" s="12"/>
      <c r="Z67" s="12"/>
      <c r="AP67" s="11"/>
    </row>
    <row r="68" spans="1:42" ht="24.95" customHeight="1">
      <c r="A68" s="53">
        <v>46</v>
      </c>
      <c r="B68" s="267"/>
      <c r="C68" s="390"/>
      <c r="D68" s="268"/>
      <c r="E68" s="267"/>
      <c r="F68" s="268"/>
      <c r="G68" s="214" t="str">
        <f t="shared" si="0"/>
        <v/>
      </c>
      <c r="H68" s="25"/>
      <c r="I68" s="25"/>
      <c r="J68" s="292"/>
      <c r="K68" s="267"/>
      <c r="L68" s="390"/>
      <c r="M68" s="268"/>
      <c r="N68" s="267"/>
      <c r="O68" s="268"/>
      <c r="P68" s="214" t="str">
        <f t="shared" si="1"/>
        <v/>
      </c>
      <c r="Q68" s="25"/>
      <c r="W68" s="14"/>
      <c r="X68" s="14"/>
      <c r="Y68" s="14"/>
      <c r="Z68" s="12"/>
      <c r="AP68" s="11"/>
    </row>
    <row r="69" spans="1:42" ht="24.95" customHeight="1">
      <c r="A69" s="53">
        <v>47</v>
      </c>
      <c r="B69" s="267"/>
      <c r="C69" s="390"/>
      <c r="D69" s="268"/>
      <c r="E69" s="267"/>
      <c r="F69" s="268"/>
      <c r="G69" s="214" t="str">
        <f t="shared" si="0"/>
        <v/>
      </c>
      <c r="H69" s="25"/>
      <c r="I69" s="25"/>
      <c r="J69" s="292"/>
      <c r="K69" s="267"/>
      <c r="L69" s="390"/>
      <c r="M69" s="268"/>
      <c r="N69" s="267"/>
      <c r="O69" s="268"/>
      <c r="P69" s="214" t="str">
        <f t="shared" si="1"/>
        <v/>
      </c>
      <c r="Q69" s="25"/>
      <c r="W69" s="12"/>
      <c r="X69" s="12"/>
      <c r="Y69" s="12"/>
      <c r="Z69" s="12"/>
      <c r="AP69" s="11"/>
    </row>
    <row r="70" spans="1:42" ht="24.95" customHeight="1">
      <c r="A70" s="53">
        <v>48</v>
      </c>
      <c r="B70" s="267"/>
      <c r="C70" s="390"/>
      <c r="D70" s="268"/>
      <c r="E70" s="267"/>
      <c r="F70" s="268"/>
      <c r="G70" s="214" t="str">
        <f t="shared" si="0"/>
        <v/>
      </c>
      <c r="H70" s="25"/>
      <c r="I70" s="25"/>
      <c r="J70" s="292"/>
      <c r="K70" s="267"/>
      <c r="L70" s="390"/>
      <c r="M70" s="268"/>
      <c r="N70" s="267"/>
      <c r="O70" s="268"/>
      <c r="P70" s="214" t="str">
        <f t="shared" si="1"/>
        <v/>
      </c>
      <c r="Q70" s="25"/>
      <c r="W70" s="12"/>
      <c r="X70" s="12"/>
      <c r="Y70" s="12"/>
      <c r="Z70" s="12"/>
      <c r="AP70" s="11"/>
    </row>
    <row r="71" spans="1:42" ht="24.95" customHeight="1">
      <c r="A71" s="53">
        <v>49</v>
      </c>
      <c r="B71" s="267"/>
      <c r="C71" s="390"/>
      <c r="D71" s="268"/>
      <c r="E71" s="267"/>
      <c r="F71" s="268"/>
      <c r="G71" s="214" t="str">
        <f t="shared" si="0"/>
        <v/>
      </c>
      <c r="H71" s="25"/>
      <c r="I71" s="25"/>
      <c r="J71" s="292"/>
      <c r="K71" s="267"/>
      <c r="L71" s="390"/>
      <c r="M71" s="268"/>
      <c r="N71" s="267"/>
      <c r="O71" s="268"/>
      <c r="P71" s="214" t="str">
        <f t="shared" si="1"/>
        <v/>
      </c>
      <c r="Q71" s="25"/>
      <c r="W71" s="12"/>
      <c r="X71" s="12"/>
      <c r="Y71" s="12"/>
      <c r="Z71" s="12"/>
      <c r="AP71" s="11"/>
    </row>
    <row r="72" spans="1:42" ht="24.95" customHeight="1">
      <c r="A72" s="53">
        <v>50</v>
      </c>
      <c r="B72" s="267"/>
      <c r="C72" s="390"/>
      <c r="D72" s="268"/>
      <c r="E72" s="267"/>
      <c r="F72" s="268"/>
      <c r="G72" s="214" t="str">
        <f t="shared" si="0"/>
        <v/>
      </c>
      <c r="H72" s="25"/>
      <c r="I72" s="25"/>
      <c r="J72" s="292"/>
      <c r="K72" s="267"/>
      <c r="L72" s="390"/>
      <c r="M72" s="268"/>
      <c r="N72" s="267"/>
      <c r="O72" s="268"/>
      <c r="P72" s="214" t="str">
        <f t="shared" si="1"/>
        <v/>
      </c>
      <c r="Q72" s="25"/>
      <c r="R72" s="25"/>
      <c r="S72" s="25"/>
      <c r="T72" s="25"/>
      <c r="U72" s="25"/>
      <c r="V72" s="25"/>
      <c r="W72" s="14"/>
      <c r="X72" s="14"/>
      <c r="Y72" s="14"/>
      <c r="Z72" s="12"/>
      <c r="AP72" s="11"/>
    </row>
    <row r="73" spans="1:42" ht="24.95" customHeight="1">
      <c r="A73" s="53">
        <v>51</v>
      </c>
      <c r="B73" s="267"/>
      <c r="C73" s="390"/>
      <c r="D73" s="268"/>
      <c r="E73" s="267"/>
      <c r="F73" s="268"/>
      <c r="G73" s="214" t="str">
        <f t="shared" si="0"/>
        <v/>
      </c>
      <c r="H73" s="25"/>
      <c r="I73" s="25"/>
      <c r="J73" s="292"/>
      <c r="K73" s="267"/>
      <c r="L73" s="390"/>
      <c r="M73" s="268"/>
      <c r="N73" s="267"/>
      <c r="O73" s="268"/>
      <c r="P73" s="214" t="str">
        <f t="shared" si="1"/>
        <v/>
      </c>
      <c r="Q73" s="25"/>
      <c r="R73" s="25"/>
      <c r="S73" s="25"/>
      <c r="T73" s="25"/>
      <c r="U73" s="25"/>
      <c r="V73" s="25"/>
      <c r="W73" s="16"/>
      <c r="X73" s="16"/>
      <c r="Y73" s="16"/>
      <c r="Z73" s="12"/>
      <c r="AP73" s="11"/>
    </row>
    <row r="74" spans="1:42" ht="24.95" customHeight="1">
      <c r="A74" s="53">
        <v>52</v>
      </c>
      <c r="B74" s="267"/>
      <c r="C74" s="390"/>
      <c r="D74" s="268"/>
      <c r="E74" s="267"/>
      <c r="F74" s="268"/>
      <c r="G74" s="214" t="str">
        <f t="shared" si="0"/>
        <v/>
      </c>
      <c r="H74" s="25"/>
      <c r="I74" s="25"/>
      <c r="J74" s="292"/>
      <c r="K74" s="267"/>
      <c r="L74" s="390"/>
      <c r="M74" s="268"/>
      <c r="N74" s="267"/>
      <c r="O74" s="268"/>
      <c r="P74" s="214" t="str">
        <f t="shared" si="1"/>
        <v/>
      </c>
      <c r="Q74" s="25"/>
      <c r="R74" s="25"/>
      <c r="S74" s="25"/>
      <c r="T74" s="25"/>
      <c r="U74" s="25"/>
      <c r="V74" s="25"/>
      <c r="W74" s="22"/>
      <c r="X74" s="22"/>
      <c r="Y74" s="23"/>
      <c r="Z74" s="12"/>
      <c r="AP74" s="11"/>
    </row>
    <row r="75" spans="1:42" ht="24.95" customHeight="1">
      <c r="A75" s="53">
        <v>53</v>
      </c>
      <c r="B75" s="267"/>
      <c r="C75" s="390"/>
      <c r="D75" s="268"/>
      <c r="E75" s="267"/>
      <c r="F75" s="268"/>
      <c r="G75" s="214" t="str">
        <f t="shared" si="0"/>
        <v/>
      </c>
      <c r="H75" s="25"/>
      <c r="I75" s="25"/>
      <c r="J75" s="292"/>
      <c r="K75" s="267"/>
      <c r="L75" s="390"/>
      <c r="M75" s="268"/>
      <c r="N75" s="267"/>
      <c r="O75" s="268"/>
      <c r="P75" s="214" t="str">
        <f t="shared" si="1"/>
        <v/>
      </c>
      <c r="Q75" s="25"/>
      <c r="R75" s="25"/>
      <c r="S75" s="25"/>
      <c r="T75" s="25"/>
      <c r="U75" s="25"/>
      <c r="V75" s="25"/>
      <c r="W75" s="14"/>
      <c r="X75" s="14"/>
      <c r="Y75" s="14"/>
      <c r="Z75" s="12"/>
      <c r="AP75" s="11"/>
    </row>
    <row r="76" spans="1:42" ht="24.95" customHeight="1">
      <c r="A76" s="53">
        <v>54</v>
      </c>
      <c r="B76" s="267"/>
      <c r="C76" s="390"/>
      <c r="D76" s="268"/>
      <c r="E76" s="267"/>
      <c r="F76" s="268"/>
      <c r="G76" s="214" t="str">
        <f t="shared" si="0"/>
        <v/>
      </c>
      <c r="H76" s="25"/>
      <c r="I76" s="25"/>
      <c r="J76" s="292"/>
      <c r="K76" s="267"/>
      <c r="L76" s="390"/>
      <c r="M76" s="268"/>
      <c r="N76" s="267"/>
      <c r="O76" s="268"/>
      <c r="P76" s="214" t="str">
        <f t="shared" si="1"/>
        <v/>
      </c>
      <c r="Q76" s="25"/>
      <c r="R76" s="25"/>
      <c r="S76" s="25"/>
      <c r="T76" s="14"/>
      <c r="U76" s="25"/>
      <c r="V76" s="25"/>
      <c r="W76" s="14"/>
      <c r="X76" s="14"/>
      <c r="Y76" s="14"/>
      <c r="Z76" s="12"/>
      <c r="AP76" s="11"/>
    </row>
    <row r="77" spans="1:42" ht="24.95" customHeight="1">
      <c r="A77" s="53">
        <v>55</v>
      </c>
      <c r="B77" s="267"/>
      <c r="C77" s="390"/>
      <c r="D77" s="268"/>
      <c r="E77" s="267"/>
      <c r="F77" s="268"/>
      <c r="G77" s="214" t="str">
        <f t="shared" si="0"/>
        <v/>
      </c>
      <c r="H77" s="25"/>
      <c r="I77" s="25"/>
      <c r="J77" s="292"/>
      <c r="K77" s="267"/>
      <c r="L77" s="390"/>
      <c r="M77" s="268"/>
      <c r="N77" s="267"/>
      <c r="O77" s="268"/>
      <c r="P77" s="214" t="str">
        <f t="shared" si="1"/>
        <v/>
      </c>
      <c r="Q77" s="25"/>
      <c r="R77" s="25"/>
      <c r="S77" s="25"/>
      <c r="T77" s="27"/>
      <c r="U77" s="31"/>
      <c r="V77" s="25"/>
      <c r="W77" s="12"/>
      <c r="X77" s="12"/>
      <c r="Y77" s="12"/>
      <c r="Z77" s="12"/>
      <c r="AP77" s="11"/>
    </row>
    <row r="78" spans="1:42" ht="24.95" customHeight="1">
      <c r="A78" s="53">
        <v>56</v>
      </c>
      <c r="B78" s="267"/>
      <c r="C78" s="390"/>
      <c r="D78" s="268"/>
      <c r="E78" s="267"/>
      <c r="F78" s="268"/>
      <c r="G78" s="214" t="str">
        <f t="shared" si="0"/>
        <v/>
      </c>
      <c r="H78" s="25"/>
      <c r="I78" s="25"/>
      <c r="J78" s="292"/>
      <c r="K78" s="267"/>
      <c r="L78" s="390"/>
      <c r="M78" s="268"/>
      <c r="N78" s="267"/>
      <c r="O78" s="268"/>
      <c r="P78" s="214" t="str">
        <f t="shared" si="1"/>
        <v/>
      </c>
      <c r="Q78" s="25"/>
      <c r="R78" s="25"/>
      <c r="S78" s="25"/>
      <c r="T78" s="27"/>
      <c r="U78" s="31"/>
      <c r="V78" s="25"/>
      <c r="W78" s="12"/>
      <c r="X78" s="12"/>
      <c r="Y78" s="12"/>
      <c r="Z78" s="12"/>
      <c r="AP78" s="11"/>
    </row>
    <row r="79" spans="1:42" ht="24.95" customHeight="1">
      <c r="A79" s="53">
        <v>57</v>
      </c>
      <c r="B79" s="267"/>
      <c r="C79" s="390"/>
      <c r="D79" s="268"/>
      <c r="E79" s="267"/>
      <c r="F79" s="268"/>
      <c r="G79" s="214" t="str">
        <f t="shared" si="0"/>
        <v/>
      </c>
      <c r="H79" s="25"/>
      <c r="I79" s="25"/>
      <c r="J79" s="292"/>
      <c r="K79" s="267"/>
      <c r="L79" s="390"/>
      <c r="M79" s="268"/>
      <c r="N79" s="267"/>
      <c r="O79" s="268"/>
      <c r="P79" s="214" t="str">
        <f t="shared" si="1"/>
        <v/>
      </c>
      <c r="Q79" s="25"/>
      <c r="R79" s="25"/>
      <c r="S79" s="25"/>
      <c r="T79" s="32"/>
      <c r="U79" s="31"/>
      <c r="V79" s="25"/>
      <c r="W79" s="12"/>
      <c r="X79" s="12"/>
      <c r="Y79" s="12"/>
      <c r="Z79" s="12"/>
      <c r="AP79" s="11"/>
    </row>
    <row r="80" spans="1:42" ht="24.95" customHeight="1">
      <c r="A80" s="53">
        <v>58</v>
      </c>
      <c r="B80" s="267"/>
      <c r="C80" s="390"/>
      <c r="D80" s="268"/>
      <c r="E80" s="267"/>
      <c r="F80" s="268"/>
      <c r="G80" s="214" t="str">
        <f t="shared" si="0"/>
        <v/>
      </c>
      <c r="H80" s="25"/>
      <c r="I80" s="25"/>
      <c r="J80" s="292"/>
      <c r="K80" s="267"/>
      <c r="L80" s="390"/>
      <c r="M80" s="268"/>
      <c r="N80" s="267"/>
      <c r="O80" s="268"/>
      <c r="P80" s="214" t="str">
        <f t="shared" si="1"/>
        <v/>
      </c>
      <c r="Q80" s="25"/>
      <c r="R80" s="25"/>
      <c r="S80" s="25"/>
      <c r="T80" s="32"/>
      <c r="U80" s="31"/>
      <c r="V80" s="25"/>
      <c r="W80" s="12"/>
      <c r="X80" s="12"/>
      <c r="Y80" s="12"/>
      <c r="Z80" s="12"/>
      <c r="AP80" s="11"/>
    </row>
    <row r="81" spans="1:42" ht="24.95" customHeight="1">
      <c r="A81" s="53">
        <v>59</v>
      </c>
      <c r="B81" s="267"/>
      <c r="C81" s="390"/>
      <c r="D81" s="268"/>
      <c r="E81" s="267"/>
      <c r="F81" s="268"/>
      <c r="G81" s="214" t="str">
        <f t="shared" si="0"/>
        <v/>
      </c>
      <c r="H81" s="25"/>
      <c r="I81" s="25"/>
      <c r="J81" s="292"/>
      <c r="K81" s="267"/>
      <c r="L81" s="390"/>
      <c r="M81" s="268"/>
      <c r="N81" s="267"/>
      <c r="O81" s="268"/>
      <c r="P81" s="214" t="str">
        <f t="shared" si="1"/>
        <v/>
      </c>
      <c r="Q81" s="25"/>
      <c r="R81" s="25"/>
      <c r="S81" s="25"/>
      <c r="T81" s="27"/>
      <c r="U81" s="31"/>
      <c r="V81" s="25"/>
      <c r="W81" s="12"/>
      <c r="X81" s="12"/>
      <c r="Y81" s="12"/>
      <c r="Z81" s="12"/>
      <c r="AP81" s="11"/>
    </row>
    <row r="82" spans="1:42" ht="24.95" customHeight="1">
      <c r="A82" s="53">
        <v>60</v>
      </c>
      <c r="B82" s="267"/>
      <c r="C82" s="390"/>
      <c r="D82" s="268"/>
      <c r="E82" s="267"/>
      <c r="F82" s="268"/>
      <c r="G82" s="214" t="str">
        <f t="shared" si="0"/>
        <v/>
      </c>
      <c r="H82" s="25"/>
      <c r="I82" s="25"/>
      <c r="J82" s="292"/>
      <c r="K82" s="267"/>
      <c r="L82" s="390"/>
      <c r="M82" s="268"/>
      <c r="N82" s="267"/>
      <c r="O82" s="268"/>
      <c r="P82" s="214" t="str">
        <f t="shared" si="1"/>
        <v/>
      </c>
      <c r="Q82" s="25"/>
      <c r="R82" s="25"/>
      <c r="S82" s="25"/>
      <c r="T82" s="27"/>
      <c r="U82" s="31"/>
      <c r="V82" s="25"/>
      <c r="W82" s="12"/>
      <c r="X82" s="12"/>
      <c r="Y82" s="12"/>
      <c r="Z82" s="12"/>
      <c r="AP82" s="11"/>
    </row>
    <row r="83" spans="1:42" ht="24.95" customHeight="1">
      <c r="A83" s="53">
        <v>61</v>
      </c>
      <c r="B83" s="267"/>
      <c r="C83" s="390"/>
      <c r="D83" s="268"/>
      <c r="E83" s="267"/>
      <c r="F83" s="268"/>
      <c r="G83" s="214" t="str">
        <f t="shared" si="0"/>
        <v/>
      </c>
      <c r="H83" s="25"/>
      <c r="I83" s="25"/>
      <c r="J83" s="292"/>
      <c r="K83" s="267"/>
      <c r="L83" s="390"/>
      <c r="M83" s="268"/>
      <c r="N83" s="267"/>
      <c r="O83" s="268"/>
      <c r="P83" s="214" t="str">
        <f t="shared" si="1"/>
        <v/>
      </c>
      <c r="Q83" s="25"/>
      <c r="R83" s="25"/>
      <c r="S83" s="25"/>
      <c r="T83" s="27"/>
      <c r="U83" s="31"/>
      <c r="V83" s="25"/>
      <c r="W83" s="12"/>
      <c r="X83" s="12"/>
      <c r="Y83" s="12"/>
      <c r="Z83" s="12"/>
      <c r="AP83" s="11"/>
    </row>
    <row r="84" spans="1:42" ht="24.95" customHeight="1">
      <c r="A84" s="53">
        <v>62</v>
      </c>
      <c r="B84" s="267"/>
      <c r="C84" s="390"/>
      <c r="D84" s="268"/>
      <c r="E84" s="267"/>
      <c r="F84" s="268"/>
      <c r="G84" s="214" t="str">
        <f t="shared" si="0"/>
        <v/>
      </c>
      <c r="H84" s="25"/>
      <c r="I84" s="25"/>
      <c r="J84" s="292"/>
      <c r="K84" s="267"/>
      <c r="L84" s="390"/>
      <c r="M84" s="268"/>
      <c r="N84" s="267"/>
      <c r="O84" s="268"/>
      <c r="P84" s="214" t="str">
        <f t="shared" si="1"/>
        <v/>
      </c>
      <c r="Q84" s="25"/>
      <c r="R84" s="25"/>
      <c r="S84" s="25"/>
      <c r="T84" s="27"/>
      <c r="U84" s="31"/>
      <c r="V84" s="25"/>
      <c r="W84" s="12"/>
      <c r="X84" s="12"/>
      <c r="Y84" s="12"/>
      <c r="Z84" s="12"/>
      <c r="AP84" s="11"/>
    </row>
    <row r="85" spans="1:42" ht="24.95" customHeight="1">
      <c r="A85" s="53">
        <v>63</v>
      </c>
      <c r="B85" s="267"/>
      <c r="C85" s="390"/>
      <c r="D85" s="268"/>
      <c r="E85" s="267"/>
      <c r="F85" s="268"/>
      <c r="G85" s="214" t="str">
        <f t="shared" si="0"/>
        <v/>
      </c>
      <c r="H85" s="25"/>
      <c r="I85" s="25"/>
      <c r="J85" s="292"/>
      <c r="K85" s="267"/>
      <c r="L85" s="390"/>
      <c r="M85" s="268"/>
      <c r="N85" s="267"/>
      <c r="O85" s="268"/>
      <c r="P85" s="214" t="str">
        <f t="shared" si="1"/>
        <v/>
      </c>
      <c r="Q85" s="25"/>
      <c r="R85" s="25"/>
      <c r="S85" s="25"/>
      <c r="T85" s="27"/>
      <c r="U85" s="31"/>
      <c r="V85" s="25"/>
      <c r="W85" s="12"/>
      <c r="X85" s="12"/>
      <c r="Y85" s="12"/>
      <c r="Z85" s="14"/>
      <c r="AP85" s="11"/>
    </row>
    <row r="86" spans="1:42" ht="24.95" customHeight="1">
      <c r="A86" s="53">
        <v>64</v>
      </c>
      <c r="B86" s="267"/>
      <c r="C86" s="390"/>
      <c r="D86" s="268"/>
      <c r="E86" s="267"/>
      <c r="F86" s="268"/>
      <c r="G86" s="214" t="str">
        <f t="shared" si="0"/>
        <v/>
      </c>
      <c r="H86" s="25"/>
      <c r="I86" s="25"/>
      <c r="J86" s="293"/>
      <c r="K86" s="267"/>
      <c r="L86" s="390"/>
      <c r="M86" s="268"/>
      <c r="N86" s="267"/>
      <c r="O86" s="268"/>
      <c r="P86" s="214" t="str">
        <f t="shared" si="1"/>
        <v/>
      </c>
      <c r="Q86" s="25"/>
      <c r="R86" s="25"/>
      <c r="S86" s="25"/>
      <c r="T86" s="27"/>
      <c r="U86" s="31"/>
      <c r="V86" s="25"/>
      <c r="W86" s="12"/>
      <c r="X86" s="12"/>
      <c r="Y86" s="12"/>
      <c r="Z86" s="14"/>
      <c r="AP86" s="11"/>
    </row>
    <row r="87" spans="10:48" s="11" customFormat="1" ht="15" customHeight="1">
      <c r="J87" s="14"/>
      <c r="T87" s="16"/>
      <c r="U87" s="15"/>
      <c r="V87" s="12"/>
      <c r="W87" s="12"/>
      <c r="X87" s="12"/>
      <c r="Y87" s="12"/>
      <c r="Z87" s="12"/>
      <c r="AR87" s="263"/>
      <c r="AS87" s="263"/>
      <c r="AT87" s="263"/>
      <c r="AU87" s="263"/>
      <c r="AV87" s="263"/>
    </row>
    <row r="88" spans="10:48" s="11" customFormat="1" ht="15" customHeight="1">
      <c r="J88" s="14"/>
      <c r="T88" s="14"/>
      <c r="U88" s="15"/>
      <c r="V88" s="12"/>
      <c r="W88" s="12"/>
      <c r="X88" s="12"/>
      <c r="Y88" s="12"/>
      <c r="Z88" s="12"/>
      <c r="AR88" s="263"/>
      <c r="AS88" s="263"/>
      <c r="AT88" s="263"/>
      <c r="AU88" s="263"/>
      <c r="AV88" s="263"/>
    </row>
    <row r="89" spans="10:48" s="11" customFormat="1" ht="15" customHeight="1">
      <c r="J89" s="14"/>
      <c r="T89" s="14"/>
      <c r="U89" s="15"/>
      <c r="V89" s="12"/>
      <c r="W89" s="12"/>
      <c r="X89" s="12"/>
      <c r="Y89" s="12"/>
      <c r="Z89" s="12"/>
      <c r="AR89" s="263"/>
      <c r="AS89" s="263"/>
      <c r="AT89" s="263"/>
      <c r="AU89" s="263"/>
      <c r="AV89" s="263"/>
    </row>
    <row r="90" spans="21:48" s="11" customFormat="1" ht="15" customHeight="1">
      <c r="U90" s="15"/>
      <c r="V90" s="12"/>
      <c r="W90" s="12"/>
      <c r="X90" s="12"/>
      <c r="Y90" s="12"/>
      <c r="Z90" s="12"/>
      <c r="AR90" s="263"/>
      <c r="AS90" s="263"/>
      <c r="AT90" s="263"/>
      <c r="AU90" s="263"/>
      <c r="AV90" s="263"/>
    </row>
    <row r="91" spans="21:48" s="11" customFormat="1" ht="15" customHeight="1">
      <c r="U91" s="15"/>
      <c r="V91" s="12"/>
      <c r="W91" s="12"/>
      <c r="X91" s="12"/>
      <c r="Y91" s="12"/>
      <c r="Z91" s="17"/>
      <c r="AR91" s="263"/>
      <c r="AS91" s="263"/>
      <c r="AT91" s="263"/>
      <c r="AU91" s="263"/>
      <c r="AV91" s="263"/>
    </row>
    <row r="92" spans="21:48" s="11" customFormat="1" ht="15" customHeight="1">
      <c r="U92" s="15"/>
      <c r="V92" s="12"/>
      <c r="W92" s="12"/>
      <c r="X92" s="12"/>
      <c r="Y92" s="12"/>
      <c r="Z92" s="12"/>
      <c r="AR92" s="263"/>
      <c r="AS92" s="263"/>
      <c r="AT92" s="263"/>
      <c r="AU92" s="263"/>
      <c r="AV92" s="263"/>
    </row>
    <row r="93" spans="44:48" s="11" customFormat="1" ht="15" customHeight="1">
      <c r="AR93" s="263"/>
      <c r="AS93" s="263"/>
      <c r="AT93" s="263"/>
      <c r="AU93" s="263"/>
      <c r="AV93" s="263"/>
    </row>
    <row r="94" spans="44:48" s="11" customFormat="1" ht="15" customHeight="1">
      <c r="AR94" s="263"/>
      <c r="AS94" s="263"/>
      <c r="AT94" s="263"/>
      <c r="AU94" s="263"/>
      <c r="AV94" s="263"/>
    </row>
    <row r="95" spans="44:48" s="11" customFormat="1" ht="15" customHeight="1">
      <c r="AR95" s="263"/>
      <c r="AS95" s="263"/>
      <c r="AT95" s="263"/>
      <c r="AU95" s="263"/>
      <c r="AV95" s="263"/>
    </row>
    <row r="96" spans="44:48" s="11" customFormat="1" ht="15" customHeight="1">
      <c r="AR96" s="263"/>
      <c r="AS96" s="263"/>
      <c r="AT96" s="263"/>
      <c r="AU96" s="263"/>
      <c r="AV96" s="263"/>
    </row>
    <row r="97" spans="44:48" s="11" customFormat="1" ht="15" customHeight="1">
      <c r="AR97" s="263"/>
      <c r="AS97" s="263"/>
      <c r="AT97" s="263"/>
      <c r="AU97" s="263"/>
      <c r="AV97" s="263"/>
    </row>
    <row r="98" spans="44:48" s="11" customFormat="1" ht="15" customHeight="1">
      <c r="AR98" s="263"/>
      <c r="AS98" s="263"/>
      <c r="AT98" s="263"/>
      <c r="AU98" s="263"/>
      <c r="AV98" s="263"/>
    </row>
    <row r="99" spans="44:48" s="11" customFormat="1" ht="15" customHeight="1">
      <c r="AR99" s="263"/>
      <c r="AS99" s="263"/>
      <c r="AT99" s="263"/>
      <c r="AU99" s="263"/>
      <c r="AV99" s="263"/>
    </row>
    <row r="100" spans="44:48" s="11" customFormat="1" ht="15" customHeight="1">
      <c r="AR100" s="263"/>
      <c r="AS100" s="263"/>
      <c r="AT100" s="263"/>
      <c r="AU100" s="263"/>
      <c r="AV100" s="263"/>
    </row>
    <row r="101" spans="44:48" s="11" customFormat="1" ht="15" customHeight="1">
      <c r="AR101" s="263"/>
      <c r="AS101" s="263"/>
      <c r="AT101" s="263"/>
      <c r="AU101" s="263"/>
      <c r="AV101" s="263"/>
    </row>
    <row r="102" spans="44:48" s="11" customFormat="1" ht="15" customHeight="1">
      <c r="AR102" s="263"/>
      <c r="AS102" s="263"/>
      <c r="AT102" s="263"/>
      <c r="AU102" s="263"/>
      <c r="AV102" s="263"/>
    </row>
    <row r="103" spans="44:48" s="11" customFormat="1" ht="15" customHeight="1">
      <c r="AR103" s="263"/>
      <c r="AS103" s="263"/>
      <c r="AT103" s="263"/>
      <c r="AU103" s="263"/>
      <c r="AV103" s="263"/>
    </row>
    <row r="104" spans="44:48" s="11" customFormat="1" ht="15" customHeight="1">
      <c r="AR104" s="263"/>
      <c r="AS104" s="263"/>
      <c r="AT104" s="263"/>
      <c r="AU104" s="263"/>
      <c r="AV104" s="263"/>
    </row>
    <row r="105" spans="44:48" s="11" customFormat="1" ht="15" customHeight="1">
      <c r="AR105" s="263"/>
      <c r="AS105" s="263"/>
      <c r="AT105" s="263"/>
      <c r="AU105" s="263"/>
      <c r="AV105" s="263"/>
    </row>
    <row r="106" spans="44:48" s="11" customFormat="1" ht="15" customHeight="1">
      <c r="AR106" s="263"/>
      <c r="AS106" s="263"/>
      <c r="AT106" s="263"/>
      <c r="AU106" s="263"/>
      <c r="AV106" s="263"/>
    </row>
    <row r="107" spans="44:48" s="11" customFormat="1" ht="15" customHeight="1">
      <c r="AR107" s="263"/>
      <c r="AS107" s="263"/>
      <c r="AT107" s="263"/>
      <c r="AU107" s="263"/>
      <c r="AV107" s="263"/>
    </row>
    <row r="108" spans="44:48" s="11" customFormat="1" ht="15" customHeight="1">
      <c r="AR108" s="263"/>
      <c r="AS108" s="263"/>
      <c r="AT108" s="263"/>
      <c r="AU108" s="263"/>
      <c r="AV108" s="263"/>
    </row>
    <row r="109" spans="44:48" s="11" customFormat="1" ht="15" customHeight="1">
      <c r="AR109" s="263"/>
      <c r="AS109" s="263"/>
      <c r="AT109" s="263"/>
      <c r="AU109" s="263"/>
      <c r="AV109" s="263"/>
    </row>
    <row r="110" spans="44:48" s="11" customFormat="1" ht="15" customHeight="1">
      <c r="AR110" s="263"/>
      <c r="AS110" s="263"/>
      <c r="AT110" s="263"/>
      <c r="AU110" s="263"/>
      <c r="AV110" s="263"/>
    </row>
    <row r="111" spans="44:48" s="11" customFormat="1" ht="15" customHeight="1">
      <c r="AR111" s="263"/>
      <c r="AS111" s="263"/>
      <c r="AT111" s="263"/>
      <c r="AU111" s="263"/>
      <c r="AV111" s="263"/>
    </row>
    <row r="112" spans="44:48" s="11" customFormat="1" ht="15" customHeight="1">
      <c r="AR112" s="263"/>
      <c r="AS112" s="263"/>
      <c r="AT112" s="263"/>
      <c r="AU112" s="263"/>
      <c r="AV112" s="263"/>
    </row>
    <row r="113" spans="44:48" s="11" customFormat="1" ht="15" customHeight="1">
      <c r="AR113" s="263"/>
      <c r="AS113" s="263"/>
      <c r="AT113" s="263"/>
      <c r="AU113" s="263"/>
      <c r="AV113" s="263"/>
    </row>
    <row r="114" spans="44:48" s="11" customFormat="1" ht="15" customHeight="1">
      <c r="AR114" s="263"/>
      <c r="AS114" s="263"/>
      <c r="AT114" s="263"/>
      <c r="AU114" s="263"/>
      <c r="AV114" s="263"/>
    </row>
    <row r="115" spans="44:48" s="11" customFormat="1" ht="15" customHeight="1">
      <c r="AR115" s="263"/>
      <c r="AS115" s="263"/>
      <c r="AT115" s="263"/>
      <c r="AU115" s="263"/>
      <c r="AV115" s="263"/>
    </row>
    <row r="116" spans="44:48" s="11" customFormat="1" ht="15" customHeight="1">
      <c r="AR116" s="263"/>
      <c r="AS116" s="263"/>
      <c r="AT116" s="263"/>
      <c r="AU116" s="263"/>
      <c r="AV116" s="263"/>
    </row>
    <row r="117" spans="44:48" s="11" customFormat="1" ht="15" customHeight="1">
      <c r="AR117" s="263"/>
      <c r="AS117" s="263"/>
      <c r="AT117" s="263"/>
      <c r="AU117" s="263"/>
      <c r="AV117" s="263"/>
    </row>
    <row r="118" spans="44:48" s="11" customFormat="1" ht="15" customHeight="1">
      <c r="AR118" s="263"/>
      <c r="AS118" s="263"/>
      <c r="AT118" s="263"/>
      <c r="AU118" s="263"/>
      <c r="AV118" s="263"/>
    </row>
    <row r="119" spans="44:48" s="11" customFormat="1" ht="15" customHeight="1">
      <c r="AR119" s="263"/>
      <c r="AS119" s="263"/>
      <c r="AT119" s="263"/>
      <c r="AU119" s="263"/>
      <c r="AV119" s="263"/>
    </row>
    <row r="120" spans="44:48" s="11" customFormat="1" ht="15" customHeight="1">
      <c r="AR120" s="263"/>
      <c r="AS120" s="263"/>
      <c r="AT120" s="263"/>
      <c r="AU120" s="263"/>
      <c r="AV120" s="263"/>
    </row>
    <row r="121" spans="44:48" s="11" customFormat="1" ht="15" customHeight="1">
      <c r="AR121" s="263"/>
      <c r="AS121" s="263"/>
      <c r="AT121" s="263"/>
      <c r="AU121" s="263"/>
      <c r="AV121" s="263"/>
    </row>
    <row r="122" spans="44:48" s="11" customFormat="1" ht="15" customHeight="1">
      <c r="AR122" s="263"/>
      <c r="AS122" s="263"/>
      <c r="AT122" s="263"/>
      <c r="AU122" s="263"/>
      <c r="AV122" s="263"/>
    </row>
    <row r="123" spans="44:48" s="11" customFormat="1" ht="15" customHeight="1">
      <c r="AR123" s="263"/>
      <c r="AS123" s="263"/>
      <c r="AT123" s="263"/>
      <c r="AU123" s="263"/>
      <c r="AV123" s="263"/>
    </row>
    <row r="124" spans="44:48" s="11" customFormat="1" ht="15" customHeight="1">
      <c r="AR124" s="263"/>
      <c r="AS124" s="263"/>
      <c r="AT124" s="263"/>
      <c r="AU124" s="263"/>
      <c r="AV124" s="263"/>
    </row>
    <row r="125" spans="44:48" s="11" customFormat="1" ht="15" customHeight="1">
      <c r="AR125" s="263"/>
      <c r="AS125" s="263"/>
      <c r="AT125" s="263"/>
      <c r="AU125" s="263"/>
      <c r="AV125" s="263"/>
    </row>
    <row r="126" spans="44:48" s="11" customFormat="1" ht="15" customHeight="1">
      <c r="AR126" s="263"/>
      <c r="AS126" s="263"/>
      <c r="AT126" s="263"/>
      <c r="AU126" s="263"/>
      <c r="AV126" s="263"/>
    </row>
    <row r="127" spans="44:48" s="11" customFormat="1" ht="15" customHeight="1">
      <c r="AR127" s="263"/>
      <c r="AS127" s="263"/>
      <c r="AT127" s="263"/>
      <c r="AU127" s="263"/>
      <c r="AV127" s="263"/>
    </row>
    <row r="128" spans="44:48" s="11" customFormat="1" ht="15" customHeight="1">
      <c r="AR128" s="263"/>
      <c r="AS128" s="263"/>
      <c r="AT128" s="263"/>
      <c r="AU128" s="263"/>
      <c r="AV128" s="263"/>
    </row>
    <row r="129" spans="44:48" s="11" customFormat="1" ht="15" customHeight="1">
      <c r="AR129" s="263"/>
      <c r="AS129" s="263"/>
      <c r="AT129" s="263"/>
      <c r="AU129" s="263"/>
      <c r="AV129" s="263"/>
    </row>
    <row r="130" spans="44:48" s="11" customFormat="1" ht="15" customHeight="1">
      <c r="AR130" s="263"/>
      <c r="AS130" s="263"/>
      <c r="AT130" s="263"/>
      <c r="AU130" s="263"/>
      <c r="AV130" s="263"/>
    </row>
    <row r="131" spans="44:48" s="11" customFormat="1" ht="15" customHeight="1">
      <c r="AR131" s="263"/>
      <c r="AS131" s="263"/>
      <c r="AT131" s="263"/>
      <c r="AU131" s="263"/>
      <c r="AV131" s="263"/>
    </row>
    <row r="132" spans="44:48" s="11" customFormat="1" ht="15" customHeight="1">
      <c r="AR132" s="263"/>
      <c r="AS132" s="263"/>
      <c r="AT132" s="263"/>
      <c r="AU132" s="263"/>
      <c r="AV132" s="263"/>
    </row>
    <row r="133" spans="44:48" s="11" customFormat="1" ht="15" customHeight="1">
      <c r="AR133" s="263"/>
      <c r="AS133" s="263"/>
      <c r="AT133" s="263"/>
      <c r="AU133" s="263"/>
      <c r="AV133" s="263"/>
    </row>
    <row r="134" spans="44:48" s="11" customFormat="1" ht="15" customHeight="1">
      <c r="AR134" s="263"/>
      <c r="AS134" s="263"/>
      <c r="AT134" s="263"/>
      <c r="AU134" s="263"/>
      <c r="AV134" s="263"/>
    </row>
    <row r="135" spans="44:48" s="11" customFormat="1" ht="15" customHeight="1">
      <c r="AR135" s="263"/>
      <c r="AS135" s="263"/>
      <c r="AT135" s="263"/>
      <c r="AU135" s="263"/>
      <c r="AV135" s="263"/>
    </row>
    <row r="136" spans="44:48" s="11" customFormat="1" ht="15" customHeight="1">
      <c r="AR136" s="263"/>
      <c r="AS136" s="263"/>
      <c r="AT136" s="263"/>
      <c r="AU136" s="263"/>
      <c r="AV136" s="263"/>
    </row>
    <row r="137" spans="44:48" s="11" customFormat="1" ht="15" customHeight="1">
      <c r="AR137" s="263"/>
      <c r="AS137" s="263"/>
      <c r="AT137" s="263"/>
      <c r="AU137" s="263"/>
      <c r="AV137" s="263"/>
    </row>
    <row r="138" spans="44:48" s="11" customFormat="1" ht="15" customHeight="1">
      <c r="AR138" s="263"/>
      <c r="AS138" s="263"/>
      <c r="AT138" s="263"/>
      <c r="AU138" s="263"/>
      <c r="AV138" s="263"/>
    </row>
    <row r="139" spans="44:48" s="11" customFormat="1" ht="15" customHeight="1">
      <c r="AR139" s="263"/>
      <c r="AS139" s="263"/>
      <c r="AT139" s="263"/>
      <c r="AU139" s="263"/>
      <c r="AV139" s="263"/>
    </row>
    <row r="140" spans="44:48" s="11" customFormat="1" ht="15" customHeight="1">
      <c r="AR140" s="263"/>
      <c r="AS140" s="263"/>
      <c r="AT140" s="263"/>
      <c r="AU140" s="263"/>
      <c r="AV140" s="263"/>
    </row>
    <row r="141" spans="44:48" s="11" customFormat="1" ht="15" customHeight="1">
      <c r="AR141" s="263"/>
      <c r="AS141" s="263"/>
      <c r="AT141" s="263"/>
      <c r="AU141" s="263"/>
      <c r="AV141" s="263"/>
    </row>
    <row r="142" spans="44:48" s="11" customFormat="1" ht="15" customHeight="1">
      <c r="AR142" s="263"/>
      <c r="AS142" s="263"/>
      <c r="AT142" s="263"/>
      <c r="AU142" s="263"/>
      <c r="AV142" s="263"/>
    </row>
    <row r="143" spans="44:48" s="11" customFormat="1" ht="15" customHeight="1">
      <c r="AR143" s="263"/>
      <c r="AS143" s="263"/>
      <c r="AT143" s="263"/>
      <c r="AU143" s="263"/>
      <c r="AV143" s="263"/>
    </row>
    <row r="144" spans="44:48" s="11" customFormat="1" ht="15" customHeight="1">
      <c r="AR144" s="263"/>
      <c r="AS144" s="263"/>
      <c r="AT144" s="263"/>
      <c r="AU144" s="263"/>
      <c r="AV144" s="263"/>
    </row>
    <row r="145" spans="44:48" s="11" customFormat="1" ht="15" customHeight="1">
      <c r="AR145" s="263"/>
      <c r="AS145" s="263"/>
      <c r="AT145" s="263"/>
      <c r="AU145" s="263"/>
      <c r="AV145" s="263"/>
    </row>
    <row r="146" spans="44:48" s="11" customFormat="1" ht="15" customHeight="1">
      <c r="AR146" s="263"/>
      <c r="AS146" s="263"/>
      <c r="AT146" s="263"/>
      <c r="AU146" s="263"/>
      <c r="AV146" s="263"/>
    </row>
    <row r="147" spans="44:48" s="11" customFormat="1" ht="15" customHeight="1">
      <c r="AR147" s="263"/>
      <c r="AS147" s="263"/>
      <c r="AT147" s="263"/>
      <c r="AU147" s="263"/>
      <c r="AV147" s="263"/>
    </row>
    <row r="148" spans="44:48" s="11" customFormat="1" ht="15" customHeight="1">
      <c r="AR148" s="263"/>
      <c r="AS148" s="263"/>
      <c r="AT148" s="263"/>
      <c r="AU148" s="263"/>
      <c r="AV148" s="263"/>
    </row>
    <row r="149" spans="44:48" s="11" customFormat="1" ht="15" customHeight="1">
      <c r="AR149" s="263"/>
      <c r="AS149" s="263"/>
      <c r="AT149" s="263"/>
      <c r="AU149" s="263"/>
      <c r="AV149" s="263"/>
    </row>
    <row r="150" spans="44:48" s="11" customFormat="1" ht="15" customHeight="1">
      <c r="AR150" s="263"/>
      <c r="AS150" s="263"/>
      <c r="AT150" s="263"/>
      <c r="AU150" s="263"/>
      <c r="AV150" s="263"/>
    </row>
    <row r="151" spans="44:48" s="11" customFormat="1" ht="15" customHeight="1">
      <c r="AR151" s="263"/>
      <c r="AS151" s="263"/>
      <c r="AT151" s="263"/>
      <c r="AU151" s="263"/>
      <c r="AV151" s="263"/>
    </row>
    <row r="152" spans="44:48" s="11" customFormat="1" ht="15" customHeight="1">
      <c r="AR152" s="263"/>
      <c r="AS152" s="263"/>
      <c r="AT152" s="263"/>
      <c r="AU152" s="263"/>
      <c r="AV152" s="263"/>
    </row>
    <row r="153" spans="44:48" s="11" customFormat="1" ht="15" customHeight="1">
      <c r="AR153" s="263"/>
      <c r="AS153" s="263"/>
      <c r="AT153" s="263"/>
      <c r="AU153" s="263"/>
      <c r="AV153" s="263"/>
    </row>
    <row r="154" spans="44:48" s="11" customFormat="1" ht="15" customHeight="1">
      <c r="AR154" s="263"/>
      <c r="AS154" s="263"/>
      <c r="AT154" s="263"/>
      <c r="AU154" s="263"/>
      <c r="AV154" s="263"/>
    </row>
    <row r="155" spans="44:48" s="11" customFormat="1" ht="15" customHeight="1">
      <c r="AR155" s="263"/>
      <c r="AS155" s="263"/>
      <c r="AT155" s="263"/>
      <c r="AU155" s="263"/>
      <c r="AV155" s="263"/>
    </row>
    <row r="156" spans="44:48" s="11" customFormat="1" ht="15" customHeight="1">
      <c r="AR156" s="263"/>
      <c r="AS156" s="263"/>
      <c r="AT156" s="263"/>
      <c r="AU156" s="263"/>
      <c r="AV156" s="263"/>
    </row>
    <row r="157" spans="44:48" s="11" customFormat="1" ht="15" customHeight="1">
      <c r="AR157" s="263"/>
      <c r="AS157" s="263"/>
      <c r="AT157" s="263"/>
      <c r="AU157" s="263"/>
      <c r="AV157" s="263"/>
    </row>
    <row r="158" spans="44:48" s="11" customFormat="1" ht="15" customHeight="1">
      <c r="AR158" s="263"/>
      <c r="AS158" s="263"/>
      <c r="AT158" s="263"/>
      <c r="AU158" s="263"/>
      <c r="AV158" s="263"/>
    </row>
    <row r="159" spans="44:48" s="11" customFormat="1" ht="15" customHeight="1">
      <c r="AR159" s="263"/>
      <c r="AS159" s="263"/>
      <c r="AT159" s="263"/>
      <c r="AU159" s="263"/>
      <c r="AV159" s="263"/>
    </row>
    <row r="160" spans="44:48" s="11" customFormat="1" ht="15" customHeight="1">
      <c r="AR160" s="263"/>
      <c r="AS160" s="263"/>
      <c r="AT160" s="263"/>
      <c r="AU160" s="263"/>
      <c r="AV160" s="263"/>
    </row>
    <row r="161" spans="44:48" s="11" customFormat="1" ht="15" customHeight="1">
      <c r="AR161" s="263"/>
      <c r="AS161" s="263"/>
      <c r="AT161" s="263"/>
      <c r="AU161" s="263"/>
      <c r="AV161" s="263"/>
    </row>
    <row r="162" spans="44:48" s="11" customFormat="1" ht="15" customHeight="1">
      <c r="AR162" s="263"/>
      <c r="AS162" s="263"/>
      <c r="AT162" s="263"/>
      <c r="AU162" s="263"/>
      <c r="AV162" s="263"/>
    </row>
    <row r="163" spans="44:48" s="11" customFormat="1" ht="15" customHeight="1">
      <c r="AR163" s="263"/>
      <c r="AS163" s="263"/>
      <c r="AT163" s="263"/>
      <c r="AU163" s="263"/>
      <c r="AV163" s="263"/>
    </row>
    <row r="164" spans="44:48" s="11" customFormat="1" ht="15" customHeight="1">
      <c r="AR164" s="263"/>
      <c r="AS164" s="263"/>
      <c r="AT164" s="263"/>
      <c r="AU164" s="263"/>
      <c r="AV164" s="263"/>
    </row>
    <row r="165" spans="44:48" s="11" customFormat="1" ht="15" customHeight="1">
      <c r="AR165" s="263"/>
      <c r="AS165" s="263"/>
      <c r="AT165" s="263"/>
      <c r="AU165" s="263"/>
      <c r="AV165" s="263"/>
    </row>
    <row r="166" spans="44:48" s="11" customFormat="1" ht="15" customHeight="1">
      <c r="AR166" s="263"/>
      <c r="AS166" s="263"/>
      <c r="AT166" s="263"/>
      <c r="AU166" s="263"/>
      <c r="AV166" s="263"/>
    </row>
    <row r="167" spans="44:48" s="11" customFormat="1" ht="15" customHeight="1">
      <c r="AR167" s="263"/>
      <c r="AS167" s="263"/>
      <c r="AT167" s="263"/>
      <c r="AU167" s="263"/>
      <c r="AV167" s="263"/>
    </row>
    <row r="168" spans="44:48" s="11" customFormat="1" ht="15" customHeight="1">
      <c r="AR168" s="263"/>
      <c r="AS168" s="263"/>
      <c r="AT168" s="263"/>
      <c r="AU168" s="263"/>
      <c r="AV168" s="263"/>
    </row>
    <row r="169" spans="44:48" s="11" customFormat="1" ht="15" customHeight="1">
      <c r="AR169" s="263"/>
      <c r="AS169" s="263"/>
      <c r="AT169" s="263"/>
      <c r="AU169" s="263"/>
      <c r="AV169" s="263"/>
    </row>
    <row r="170" spans="44:48" s="11" customFormat="1" ht="15" customHeight="1">
      <c r="AR170" s="263"/>
      <c r="AS170" s="263"/>
      <c r="AT170" s="263"/>
      <c r="AU170" s="263"/>
      <c r="AV170" s="263"/>
    </row>
    <row r="171" spans="44:48" s="11" customFormat="1" ht="15" customHeight="1">
      <c r="AR171" s="263"/>
      <c r="AS171" s="263"/>
      <c r="AT171" s="263"/>
      <c r="AU171" s="263"/>
      <c r="AV171" s="263"/>
    </row>
    <row r="172" spans="44:48" s="11" customFormat="1" ht="15" customHeight="1">
      <c r="AR172" s="263"/>
      <c r="AS172" s="263"/>
      <c r="AT172" s="263"/>
      <c r="AU172" s="263"/>
      <c r="AV172" s="263"/>
    </row>
    <row r="173" spans="44:48" s="11" customFormat="1" ht="15" customHeight="1">
      <c r="AR173" s="263"/>
      <c r="AS173" s="263"/>
      <c r="AT173" s="263"/>
      <c r="AU173" s="263"/>
      <c r="AV173" s="263"/>
    </row>
    <row r="174" spans="44:48" s="11" customFormat="1" ht="15" customHeight="1">
      <c r="AR174" s="263"/>
      <c r="AS174" s="263"/>
      <c r="AT174" s="263"/>
      <c r="AU174" s="263"/>
      <c r="AV174" s="263"/>
    </row>
    <row r="175" spans="44:48" s="11" customFormat="1" ht="15" customHeight="1">
      <c r="AR175" s="263"/>
      <c r="AS175" s="263"/>
      <c r="AT175" s="263"/>
      <c r="AU175" s="263"/>
      <c r="AV175" s="263"/>
    </row>
    <row r="176" spans="44:48" s="11" customFormat="1" ht="15" customHeight="1">
      <c r="AR176" s="263"/>
      <c r="AS176" s="263"/>
      <c r="AT176" s="263"/>
      <c r="AU176" s="263"/>
      <c r="AV176" s="263"/>
    </row>
    <row r="177" spans="44:48" s="11" customFormat="1" ht="15" customHeight="1">
      <c r="AR177" s="263"/>
      <c r="AS177" s="263"/>
      <c r="AT177" s="263"/>
      <c r="AU177" s="263"/>
      <c r="AV177" s="263"/>
    </row>
    <row r="178" spans="44:48" s="11" customFormat="1" ht="15" customHeight="1">
      <c r="AR178" s="263"/>
      <c r="AS178" s="263"/>
      <c r="AT178" s="263"/>
      <c r="AU178" s="263"/>
      <c r="AV178" s="263"/>
    </row>
    <row r="179" spans="44:48" s="11" customFormat="1" ht="15" customHeight="1">
      <c r="AR179" s="263"/>
      <c r="AS179" s="263"/>
      <c r="AT179" s="263"/>
      <c r="AU179" s="263"/>
      <c r="AV179" s="263"/>
    </row>
    <row r="180" spans="44:48" s="11" customFormat="1" ht="15" customHeight="1">
      <c r="AR180" s="263"/>
      <c r="AS180" s="263"/>
      <c r="AT180" s="263"/>
      <c r="AU180" s="263"/>
      <c r="AV180" s="263"/>
    </row>
    <row r="181" spans="44:48" s="11" customFormat="1" ht="15" customHeight="1">
      <c r="AR181" s="263"/>
      <c r="AS181" s="263"/>
      <c r="AT181" s="263"/>
      <c r="AU181" s="263"/>
      <c r="AV181" s="263"/>
    </row>
    <row r="182" spans="44:48" s="11" customFormat="1" ht="15" customHeight="1">
      <c r="AR182" s="263"/>
      <c r="AS182" s="263"/>
      <c r="AT182" s="263"/>
      <c r="AU182" s="263"/>
      <c r="AV182" s="263"/>
    </row>
    <row r="183" spans="44:48" s="11" customFormat="1" ht="15" customHeight="1">
      <c r="AR183" s="263"/>
      <c r="AS183" s="263"/>
      <c r="AT183" s="263"/>
      <c r="AU183" s="263"/>
      <c r="AV183" s="263"/>
    </row>
    <row r="184" spans="44:48" s="11" customFormat="1" ht="15" customHeight="1">
      <c r="AR184" s="263"/>
      <c r="AS184" s="263"/>
      <c r="AT184" s="263"/>
      <c r="AU184" s="263"/>
      <c r="AV184" s="263"/>
    </row>
    <row r="185" spans="44:48" s="11" customFormat="1" ht="15" customHeight="1">
      <c r="AR185" s="263"/>
      <c r="AS185" s="263"/>
      <c r="AT185" s="263"/>
      <c r="AU185" s="263"/>
      <c r="AV185" s="263"/>
    </row>
    <row r="186" spans="44:48" s="11" customFormat="1" ht="15" customHeight="1">
      <c r="AR186" s="263"/>
      <c r="AS186" s="263"/>
      <c r="AT186" s="263"/>
      <c r="AU186" s="263"/>
      <c r="AV186" s="263"/>
    </row>
    <row r="187" spans="44:48" s="11" customFormat="1" ht="15" customHeight="1">
      <c r="AR187" s="263"/>
      <c r="AS187" s="263"/>
      <c r="AT187" s="263"/>
      <c r="AU187" s="263"/>
      <c r="AV187" s="263"/>
    </row>
    <row r="188" spans="44:48" s="11" customFormat="1" ht="15" customHeight="1">
      <c r="AR188" s="263"/>
      <c r="AS188" s="263"/>
      <c r="AT188" s="263"/>
      <c r="AU188" s="263"/>
      <c r="AV188" s="263"/>
    </row>
    <row r="189" spans="44:48" s="11" customFormat="1" ht="15" customHeight="1">
      <c r="AR189" s="263"/>
      <c r="AS189" s="263"/>
      <c r="AT189" s="263"/>
      <c r="AU189" s="263"/>
      <c r="AV189" s="263"/>
    </row>
    <row r="190" spans="44:48" s="11" customFormat="1" ht="15" customHeight="1">
      <c r="AR190" s="263"/>
      <c r="AS190" s="263"/>
      <c r="AT190" s="263"/>
      <c r="AU190" s="263"/>
      <c r="AV190" s="263"/>
    </row>
    <row r="191" spans="44:48" s="11" customFormat="1" ht="15" customHeight="1">
      <c r="AR191" s="263"/>
      <c r="AS191" s="263"/>
      <c r="AT191" s="263"/>
      <c r="AU191" s="263"/>
      <c r="AV191" s="263"/>
    </row>
    <row r="192" spans="44:48" s="11" customFormat="1" ht="15" customHeight="1">
      <c r="AR192" s="263"/>
      <c r="AS192" s="263"/>
      <c r="AT192" s="263"/>
      <c r="AU192" s="263"/>
      <c r="AV192" s="263"/>
    </row>
    <row r="193" spans="44:48" s="11" customFormat="1" ht="15" customHeight="1">
      <c r="AR193" s="263"/>
      <c r="AS193" s="263"/>
      <c r="AT193" s="263"/>
      <c r="AU193" s="263"/>
      <c r="AV193" s="263"/>
    </row>
    <row r="194" spans="44:48" s="11" customFormat="1" ht="15" customHeight="1">
      <c r="AR194" s="263"/>
      <c r="AS194" s="263"/>
      <c r="AT194" s="263"/>
      <c r="AU194" s="263"/>
      <c r="AV194" s="263"/>
    </row>
    <row r="195" spans="44:48" s="11" customFormat="1" ht="15" customHeight="1">
      <c r="AR195" s="263"/>
      <c r="AS195" s="263"/>
      <c r="AT195" s="263"/>
      <c r="AU195" s="263"/>
      <c r="AV195" s="263"/>
    </row>
    <row r="196" spans="44:48" s="11" customFormat="1" ht="15" customHeight="1">
      <c r="AR196" s="263"/>
      <c r="AS196" s="263"/>
      <c r="AT196" s="263"/>
      <c r="AU196" s="263"/>
      <c r="AV196" s="263"/>
    </row>
    <row r="197" spans="44:48" s="11" customFormat="1" ht="15" customHeight="1">
      <c r="AR197" s="263"/>
      <c r="AS197" s="263"/>
      <c r="AT197" s="263"/>
      <c r="AU197" s="263"/>
      <c r="AV197" s="263"/>
    </row>
    <row r="198" spans="44:48" s="11" customFormat="1" ht="15" customHeight="1">
      <c r="AR198" s="263"/>
      <c r="AS198" s="263"/>
      <c r="AT198" s="263"/>
      <c r="AU198" s="263"/>
      <c r="AV198" s="263"/>
    </row>
    <row r="199" spans="44:48" s="11" customFormat="1" ht="15" customHeight="1">
      <c r="AR199" s="263"/>
      <c r="AS199" s="263"/>
      <c r="AT199" s="263"/>
      <c r="AU199" s="263"/>
      <c r="AV199" s="263"/>
    </row>
    <row r="200" spans="44:48" s="11" customFormat="1" ht="15" customHeight="1">
      <c r="AR200" s="263"/>
      <c r="AS200" s="263"/>
      <c r="AT200" s="263"/>
      <c r="AU200" s="263"/>
      <c r="AV200" s="263"/>
    </row>
    <row r="201" spans="44:48" s="11" customFormat="1" ht="15" customHeight="1">
      <c r="AR201" s="263"/>
      <c r="AS201" s="263"/>
      <c r="AT201" s="263"/>
      <c r="AU201" s="263"/>
      <c r="AV201" s="263"/>
    </row>
    <row r="202" spans="44:48" s="11" customFormat="1" ht="15" customHeight="1">
      <c r="AR202" s="263"/>
      <c r="AS202" s="263"/>
      <c r="AT202" s="263"/>
      <c r="AU202" s="263"/>
      <c r="AV202" s="263"/>
    </row>
    <row r="203" spans="44:48" s="11" customFormat="1" ht="15" customHeight="1">
      <c r="AR203" s="263"/>
      <c r="AS203" s="263"/>
      <c r="AT203" s="263"/>
      <c r="AU203" s="263"/>
      <c r="AV203" s="263"/>
    </row>
    <row r="204" spans="44:48" s="11" customFormat="1" ht="15" customHeight="1">
      <c r="AR204" s="263"/>
      <c r="AS204" s="263"/>
      <c r="AT204" s="263"/>
      <c r="AU204" s="263"/>
      <c r="AV204" s="263"/>
    </row>
    <row r="205" spans="44:48" s="11" customFormat="1" ht="15" customHeight="1">
      <c r="AR205" s="263"/>
      <c r="AS205" s="263"/>
      <c r="AT205" s="263"/>
      <c r="AU205" s="263"/>
      <c r="AV205" s="263"/>
    </row>
    <row r="206" spans="44:48" s="11" customFormat="1" ht="15" customHeight="1">
      <c r="AR206" s="263"/>
      <c r="AS206" s="263"/>
      <c r="AT206" s="263"/>
      <c r="AU206" s="263"/>
      <c r="AV206" s="263"/>
    </row>
    <row r="207" spans="44:48" s="11" customFormat="1" ht="15" customHeight="1">
      <c r="AR207" s="263"/>
      <c r="AS207" s="263"/>
      <c r="AT207" s="263"/>
      <c r="AU207" s="263"/>
      <c r="AV207" s="263"/>
    </row>
    <row r="208" spans="44:48" s="11" customFormat="1" ht="15" customHeight="1">
      <c r="AR208" s="263"/>
      <c r="AS208" s="263"/>
      <c r="AT208" s="263"/>
      <c r="AU208" s="263"/>
      <c r="AV208" s="263"/>
    </row>
    <row r="209" spans="44:48" s="11" customFormat="1" ht="15" customHeight="1">
      <c r="AR209" s="263"/>
      <c r="AS209" s="263"/>
      <c r="AT209" s="263"/>
      <c r="AU209" s="263"/>
      <c r="AV209" s="263"/>
    </row>
    <row r="210" spans="44:48" s="11" customFormat="1" ht="15" customHeight="1">
      <c r="AR210" s="263"/>
      <c r="AS210" s="263"/>
      <c r="AT210" s="263"/>
      <c r="AU210" s="263"/>
      <c r="AV210" s="263"/>
    </row>
    <row r="211" spans="44:48" s="11" customFormat="1" ht="15" customHeight="1">
      <c r="AR211" s="263"/>
      <c r="AS211" s="263"/>
      <c r="AT211" s="263"/>
      <c r="AU211" s="263"/>
      <c r="AV211" s="263"/>
    </row>
    <row r="212" spans="44:48" s="11" customFormat="1" ht="15" customHeight="1">
      <c r="AR212" s="263"/>
      <c r="AS212" s="263"/>
      <c r="AT212" s="263"/>
      <c r="AU212" s="263"/>
      <c r="AV212" s="263"/>
    </row>
    <row r="213" spans="44:48" s="11" customFormat="1" ht="15" customHeight="1">
      <c r="AR213" s="263"/>
      <c r="AS213" s="263"/>
      <c r="AT213" s="263"/>
      <c r="AU213" s="263"/>
      <c r="AV213" s="263"/>
    </row>
    <row r="214" spans="44:48" s="11" customFormat="1" ht="15" customHeight="1">
      <c r="AR214" s="263"/>
      <c r="AS214" s="263"/>
      <c r="AT214" s="263"/>
      <c r="AU214" s="263"/>
      <c r="AV214" s="263"/>
    </row>
    <row r="215" spans="44:48" s="11" customFormat="1" ht="15" customHeight="1">
      <c r="AR215" s="263"/>
      <c r="AS215" s="263"/>
      <c r="AT215" s="263"/>
      <c r="AU215" s="263"/>
      <c r="AV215" s="263"/>
    </row>
    <row r="216" spans="44:48" s="11" customFormat="1" ht="15" customHeight="1">
      <c r="AR216" s="263"/>
      <c r="AS216" s="263"/>
      <c r="AT216" s="263"/>
      <c r="AU216" s="263"/>
      <c r="AV216" s="263"/>
    </row>
    <row r="217" spans="44:48" s="11" customFormat="1" ht="15" customHeight="1">
      <c r="AR217" s="263"/>
      <c r="AS217" s="263"/>
      <c r="AT217" s="263"/>
      <c r="AU217" s="263"/>
      <c r="AV217" s="263"/>
    </row>
    <row r="218" spans="44:48" s="11" customFormat="1" ht="15" customHeight="1">
      <c r="AR218" s="263"/>
      <c r="AS218" s="263"/>
      <c r="AT218" s="263"/>
      <c r="AU218" s="263"/>
      <c r="AV218" s="263"/>
    </row>
    <row r="219" spans="44:48" s="11" customFormat="1" ht="15" customHeight="1">
      <c r="AR219" s="263"/>
      <c r="AS219" s="263"/>
      <c r="AT219" s="263"/>
      <c r="AU219" s="263"/>
      <c r="AV219" s="263"/>
    </row>
    <row r="220" spans="44:48" s="11" customFormat="1" ht="15" customHeight="1">
      <c r="AR220" s="263"/>
      <c r="AS220" s="263"/>
      <c r="AT220" s="263"/>
      <c r="AU220" s="263"/>
      <c r="AV220" s="263"/>
    </row>
    <row r="221" spans="44:48" s="11" customFormat="1" ht="15" customHeight="1">
      <c r="AR221" s="263"/>
      <c r="AS221" s="263"/>
      <c r="AT221" s="263"/>
      <c r="AU221" s="263"/>
      <c r="AV221" s="263"/>
    </row>
    <row r="222" spans="44:48" s="11" customFormat="1" ht="15" customHeight="1">
      <c r="AR222" s="263"/>
      <c r="AS222" s="263"/>
      <c r="AT222" s="263"/>
      <c r="AU222" s="263"/>
      <c r="AV222" s="263"/>
    </row>
    <row r="223" spans="44:48" s="11" customFormat="1" ht="15" customHeight="1">
      <c r="AR223" s="263"/>
      <c r="AS223" s="263"/>
      <c r="AT223" s="263"/>
      <c r="AU223" s="263"/>
      <c r="AV223" s="263"/>
    </row>
    <row r="224" spans="44:48" s="11" customFormat="1" ht="15" customHeight="1">
      <c r="AR224" s="263"/>
      <c r="AS224" s="263"/>
      <c r="AT224" s="263"/>
      <c r="AU224" s="263"/>
      <c r="AV224" s="263"/>
    </row>
    <row r="225" spans="44:48" s="11" customFormat="1" ht="15" customHeight="1">
      <c r="AR225" s="263"/>
      <c r="AS225" s="263"/>
      <c r="AT225" s="263"/>
      <c r="AU225" s="263"/>
      <c r="AV225" s="263"/>
    </row>
    <row r="226" spans="44:48" s="11" customFormat="1" ht="15" customHeight="1">
      <c r="AR226" s="263"/>
      <c r="AS226" s="263"/>
      <c r="AT226" s="263"/>
      <c r="AU226" s="263"/>
      <c r="AV226" s="263"/>
    </row>
    <row r="227" spans="44:48" s="11" customFormat="1" ht="15" customHeight="1">
      <c r="AR227" s="263"/>
      <c r="AS227" s="263"/>
      <c r="AT227" s="263"/>
      <c r="AU227" s="263"/>
      <c r="AV227" s="263"/>
    </row>
    <row r="228" spans="44:48" s="11" customFormat="1" ht="15" customHeight="1">
      <c r="AR228" s="263"/>
      <c r="AS228" s="263"/>
      <c r="AT228" s="263"/>
      <c r="AU228" s="263"/>
      <c r="AV228" s="263"/>
    </row>
    <row r="229" spans="44:48" s="11" customFormat="1" ht="15" customHeight="1">
      <c r="AR229" s="263"/>
      <c r="AS229" s="263"/>
      <c r="AT229" s="263"/>
      <c r="AU229" s="263"/>
      <c r="AV229" s="263"/>
    </row>
    <row r="230" spans="44:48" s="11" customFormat="1" ht="15" customHeight="1">
      <c r="AR230" s="263"/>
      <c r="AS230" s="263"/>
      <c r="AT230" s="263"/>
      <c r="AU230" s="263"/>
      <c r="AV230" s="263"/>
    </row>
    <row r="231" spans="44:48" s="11" customFormat="1" ht="15" customHeight="1">
      <c r="AR231" s="263"/>
      <c r="AS231" s="263"/>
      <c r="AT231" s="263"/>
      <c r="AU231" s="263"/>
      <c r="AV231" s="263"/>
    </row>
    <row r="232" spans="44:48" s="11" customFormat="1" ht="15" customHeight="1">
      <c r="AR232" s="263"/>
      <c r="AS232" s="263"/>
      <c r="AT232" s="263"/>
      <c r="AU232" s="263"/>
      <c r="AV232" s="263"/>
    </row>
    <row r="233" spans="44:48" s="11" customFormat="1" ht="15" customHeight="1">
      <c r="AR233" s="263"/>
      <c r="AS233" s="263"/>
      <c r="AT233" s="263"/>
      <c r="AU233" s="263"/>
      <c r="AV233" s="263"/>
    </row>
    <row r="234" spans="44:48" s="11" customFormat="1" ht="15" customHeight="1">
      <c r="AR234" s="263"/>
      <c r="AS234" s="263"/>
      <c r="AT234" s="263"/>
      <c r="AU234" s="263"/>
      <c r="AV234" s="263"/>
    </row>
    <row r="235" spans="44:48" s="11" customFormat="1" ht="15" customHeight="1">
      <c r="AR235" s="263"/>
      <c r="AS235" s="263"/>
      <c r="AT235" s="263"/>
      <c r="AU235" s="263"/>
      <c r="AV235" s="263"/>
    </row>
    <row r="236" spans="44:48" s="11" customFormat="1" ht="15" customHeight="1">
      <c r="AR236" s="263"/>
      <c r="AS236" s="263"/>
      <c r="AT236" s="263"/>
      <c r="AU236" s="263"/>
      <c r="AV236" s="263"/>
    </row>
    <row r="237" spans="44:48" s="11" customFormat="1" ht="15" customHeight="1">
      <c r="AR237" s="263"/>
      <c r="AS237" s="263"/>
      <c r="AT237" s="263"/>
      <c r="AU237" s="263"/>
      <c r="AV237" s="263"/>
    </row>
    <row r="238" spans="44:48" s="11" customFormat="1" ht="15" customHeight="1">
      <c r="AR238" s="263"/>
      <c r="AS238" s="263"/>
      <c r="AT238" s="263"/>
      <c r="AU238" s="263"/>
      <c r="AV238" s="263"/>
    </row>
    <row r="239" spans="44:48" s="11" customFormat="1" ht="15" customHeight="1">
      <c r="AR239" s="263"/>
      <c r="AS239" s="263"/>
      <c r="AT239" s="263"/>
      <c r="AU239" s="263"/>
      <c r="AV239" s="263"/>
    </row>
    <row r="240" spans="44:48" s="11" customFormat="1" ht="15" customHeight="1">
      <c r="AR240" s="263"/>
      <c r="AS240" s="263"/>
      <c r="AT240" s="263"/>
      <c r="AU240" s="263"/>
      <c r="AV240" s="263"/>
    </row>
    <row r="241" spans="44:48" s="11" customFormat="1" ht="15" customHeight="1">
      <c r="AR241" s="263"/>
      <c r="AS241" s="263"/>
      <c r="AT241" s="263"/>
      <c r="AU241" s="263"/>
      <c r="AV241" s="263"/>
    </row>
    <row r="242" spans="44:48" s="11" customFormat="1" ht="15" customHeight="1">
      <c r="AR242" s="263"/>
      <c r="AS242" s="263"/>
      <c r="AT242" s="263"/>
      <c r="AU242" s="263"/>
      <c r="AV242" s="263"/>
    </row>
    <row r="243" spans="44:48" s="11" customFormat="1" ht="15" customHeight="1">
      <c r="AR243" s="263"/>
      <c r="AS243" s="263"/>
      <c r="AT243" s="263"/>
      <c r="AU243" s="263"/>
      <c r="AV243" s="263"/>
    </row>
    <row r="244" spans="44:48" s="11" customFormat="1" ht="15" customHeight="1">
      <c r="AR244" s="263"/>
      <c r="AS244" s="263"/>
      <c r="AT244" s="263"/>
      <c r="AU244" s="263"/>
      <c r="AV244" s="263"/>
    </row>
    <row r="245" spans="44:48" s="11" customFormat="1" ht="15" customHeight="1">
      <c r="AR245" s="263"/>
      <c r="AS245" s="263"/>
      <c r="AT245" s="263"/>
      <c r="AU245" s="263"/>
      <c r="AV245" s="263"/>
    </row>
    <row r="246" spans="44:48" s="11" customFormat="1" ht="15" customHeight="1">
      <c r="AR246" s="263"/>
      <c r="AS246" s="263"/>
      <c r="AT246" s="263"/>
      <c r="AU246" s="263"/>
      <c r="AV246" s="263"/>
    </row>
    <row r="247" spans="44:48" s="11" customFormat="1" ht="15" customHeight="1">
      <c r="AR247" s="263"/>
      <c r="AS247" s="263"/>
      <c r="AT247" s="263"/>
      <c r="AU247" s="263"/>
      <c r="AV247" s="263"/>
    </row>
    <row r="248" spans="44:48" s="11" customFormat="1" ht="15" customHeight="1">
      <c r="AR248" s="263"/>
      <c r="AS248" s="263"/>
      <c r="AT248" s="263"/>
      <c r="AU248" s="263"/>
      <c r="AV248" s="263"/>
    </row>
    <row r="249" spans="44:48" s="11" customFormat="1" ht="15" customHeight="1">
      <c r="AR249" s="263"/>
      <c r="AS249" s="263"/>
      <c r="AT249" s="263"/>
      <c r="AU249" s="263"/>
      <c r="AV249" s="263"/>
    </row>
    <row r="250" spans="44:48" s="11" customFormat="1" ht="15" customHeight="1">
      <c r="AR250" s="263"/>
      <c r="AS250" s="263"/>
      <c r="AT250" s="263"/>
      <c r="AU250" s="263"/>
      <c r="AV250" s="263"/>
    </row>
    <row r="251" spans="44:48" s="11" customFormat="1" ht="15" customHeight="1">
      <c r="AR251" s="263"/>
      <c r="AS251" s="263"/>
      <c r="AT251" s="263"/>
      <c r="AU251" s="263"/>
      <c r="AV251" s="263"/>
    </row>
    <row r="252" spans="44:48" s="11" customFormat="1" ht="15" customHeight="1">
      <c r="AR252" s="263"/>
      <c r="AS252" s="263"/>
      <c r="AT252" s="263"/>
      <c r="AU252" s="263"/>
      <c r="AV252" s="263"/>
    </row>
    <row r="253" spans="44:48" s="11" customFormat="1" ht="15" customHeight="1">
      <c r="AR253" s="263"/>
      <c r="AS253" s="263"/>
      <c r="AT253" s="263"/>
      <c r="AU253" s="263"/>
      <c r="AV253" s="263"/>
    </row>
    <row r="254" spans="44:48" s="11" customFormat="1" ht="15" customHeight="1">
      <c r="AR254" s="263"/>
      <c r="AS254" s="263"/>
      <c r="AT254" s="263"/>
      <c r="AU254" s="263"/>
      <c r="AV254" s="263"/>
    </row>
    <row r="255" spans="44:48" s="11" customFormat="1" ht="15" customHeight="1">
      <c r="AR255" s="263"/>
      <c r="AS255" s="263"/>
      <c r="AT255" s="263"/>
      <c r="AU255" s="263"/>
      <c r="AV255" s="263"/>
    </row>
    <row r="256" spans="44:48" s="11" customFormat="1" ht="15" customHeight="1">
      <c r="AR256" s="263"/>
      <c r="AS256" s="263"/>
      <c r="AT256" s="263"/>
      <c r="AU256" s="263"/>
      <c r="AV256" s="263"/>
    </row>
    <row r="257" spans="44:48" s="11" customFormat="1" ht="15" customHeight="1">
      <c r="AR257" s="263"/>
      <c r="AS257" s="263"/>
      <c r="AT257" s="263"/>
      <c r="AU257" s="263"/>
      <c r="AV257" s="263"/>
    </row>
    <row r="258" spans="44:48" s="11" customFormat="1" ht="15" customHeight="1">
      <c r="AR258" s="263"/>
      <c r="AS258" s="263"/>
      <c r="AT258" s="263"/>
      <c r="AU258" s="263"/>
      <c r="AV258" s="263"/>
    </row>
    <row r="259" spans="44:48" s="11" customFormat="1" ht="15" customHeight="1">
      <c r="AR259" s="263"/>
      <c r="AS259" s="263"/>
      <c r="AT259" s="263"/>
      <c r="AU259" s="263"/>
      <c r="AV259" s="263"/>
    </row>
    <row r="260" spans="44:48" s="11" customFormat="1" ht="15" customHeight="1">
      <c r="AR260" s="263"/>
      <c r="AS260" s="263"/>
      <c r="AT260" s="263"/>
      <c r="AU260" s="263"/>
      <c r="AV260" s="263"/>
    </row>
    <row r="261" spans="44:48" s="11" customFormat="1" ht="15" customHeight="1">
      <c r="AR261" s="263"/>
      <c r="AS261" s="263"/>
      <c r="AT261" s="263"/>
      <c r="AU261" s="263"/>
      <c r="AV261" s="263"/>
    </row>
    <row r="262" spans="44:48" s="11" customFormat="1" ht="15" customHeight="1">
      <c r="AR262" s="263"/>
      <c r="AS262" s="263"/>
      <c r="AT262" s="263"/>
      <c r="AU262" s="263"/>
      <c r="AV262" s="263"/>
    </row>
    <row r="263" spans="44:48" s="11" customFormat="1" ht="15" customHeight="1">
      <c r="AR263" s="263"/>
      <c r="AS263" s="263"/>
      <c r="AT263" s="263"/>
      <c r="AU263" s="263"/>
      <c r="AV263" s="263"/>
    </row>
    <row r="264" spans="44:48" s="11" customFormat="1" ht="15" customHeight="1">
      <c r="AR264" s="263"/>
      <c r="AS264" s="263"/>
      <c r="AT264" s="263"/>
      <c r="AU264" s="263"/>
      <c r="AV264" s="263"/>
    </row>
    <row r="265" spans="44:48" s="11" customFormat="1" ht="15" customHeight="1">
      <c r="AR265" s="263"/>
      <c r="AS265" s="263"/>
      <c r="AT265" s="263"/>
      <c r="AU265" s="263"/>
      <c r="AV265" s="263"/>
    </row>
    <row r="266" spans="44:48" s="11" customFormat="1" ht="15" customHeight="1">
      <c r="AR266" s="263"/>
      <c r="AS266" s="263"/>
      <c r="AT266" s="263"/>
      <c r="AU266" s="263"/>
      <c r="AV266" s="263"/>
    </row>
    <row r="267" spans="44:48" s="11" customFormat="1" ht="15" customHeight="1">
      <c r="AR267" s="263"/>
      <c r="AS267" s="263"/>
      <c r="AT267" s="263"/>
      <c r="AU267" s="263"/>
      <c r="AV267" s="263"/>
    </row>
    <row r="268" spans="44:48" s="11" customFormat="1" ht="15" customHeight="1">
      <c r="AR268" s="263"/>
      <c r="AS268" s="263"/>
      <c r="AT268" s="263"/>
      <c r="AU268" s="263"/>
      <c r="AV268" s="263"/>
    </row>
    <row r="269" spans="44:48" s="11" customFormat="1" ht="15">
      <c r="AR269" s="263"/>
      <c r="AS269" s="263"/>
      <c r="AT269" s="263"/>
      <c r="AU269" s="263"/>
      <c r="AV269" s="263"/>
    </row>
    <row r="270" spans="44:48" s="11" customFormat="1" ht="15">
      <c r="AR270" s="263"/>
      <c r="AS270" s="263"/>
      <c r="AT270" s="263"/>
      <c r="AU270" s="263"/>
      <c r="AV270" s="263"/>
    </row>
    <row r="271" spans="44:48" s="11" customFormat="1" ht="15">
      <c r="AR271" s="263"/>
      <c r="AS271" s="263"/>
      <c r="AT271" s="263"/>
      <c r="AU271" s="263"/>
      <c r="AV271" s="263"/>
    </row>
    <row r="272" spans="44:48" s="11" customFormat="1" ht="15">
      <c r="AR272" s="263"/>
      <c r="AS272" s="263"/>
      <c r="AT272" s="263"/>
      <c r="AU272" s="263"/>
      <c r="AV272" s="263"/>
    </row>
    <row r="273" spans="44:48" s="11" customFormat="1" ht="15">
      <c r="AR273" s="263"/>
      <c r="AS273" s="263"/>
      <c r="AT273" s="263"/>
      <c r="AU273" s="263"/>
      <c r="AV273" s="263"/>
    </row>
    <row r="274" spans="44:48" s="11" customFormat="1" ht="15">
      <c r="AR274" s="263"/>
      <c r="AS274" s="263"/>
      <c r="AT274" s="263"/>
      <c r="AU274" s="263"/>
      <c r="AV274" s="263"/>
    </row>
    <row r="275" spans="44:48" s="11" customFormat="1" ht="15">
      <c r="AR275" s="263"/>
      <c r="AS275" s="263"/>
      <c r="AT275" s="263"/>
      <c r="AU275" s="263"/>
      <c r="AV275" s="263"/>
    </row>
    <row r="276" spans="44:48" s="11" customFormat="1" ht="15">
      <c r="AR276" s="263"/>
      <c r="AS276" s="263"/>
      <c r="AT276" s="263"/>
      <c r="AU276" s="263"/>
      <c r="AV276" s="263"/>
    </row>
    <row r="277" spans="44:48" s="11" customFormat="1" ht="15">
      <c r="AR277" s="263"/>
      <c r="AS277" s="263"/>
      <c r="AT277" s="263"/>
      <c r="AU277" s="263"/>
      <c r="AV277" s="263"/>
    </row>
    <row r="278" spans="44:48" s="11" customFormat="1" ht="15">
      <c r="AR278" s="263"/>
      <c r="AS278" s="263"/>
      <c r="AT278" s="263"/>
      <c r="AU278" s="263"/>
      <c r="AV278" s="263"/>
    </row>
    <row r="279" spans="44:48" s="11" customFormat="1" ht="15">
      <c r="AR279" s="263"/>
      <c r="AS279" s="263"/>
      <c r="AT279" s="263"/>
      <c r="AU279" s="263"/>
      <c r="AV279" s="263"/>
    </row>
    <row r="280" spans="44:48" s="11" customFormat="1" ht="15">
      <c r="AR280" s="263"/>
      <c r="AS280" s="263"/>
      <c r="AT280" s="263"/>
      <c r="AU280" s="263"/>
      <c r="AV280" s="263"/>
    </row>
    <row r="281" spans="44:48" s="11" customFormat="1" ht="15">
      <c r="AR281" s="263"/>
      <c r="AS281" s="263"/>
      <c r="AT281" s="263"/>
      <c r="AU281" s="263"/>
      <c r="AV281" s="263"/>
    </row>
    <row r="282" spans="44:48" s="11" customFormat="1" ht="15">
      <c r="AR282" s="263"/>
      <c r="AS282" s="263"/>
      <c r="AT282" s="263"/>
      <c r="AU282" s="263"/>
      <c r="AV282" s="263"/>
    </row>
    <row r="283" spans="44:48" s="11" customFormat="1" ht="15">
      <c r="AR283" s="263"/>
      <c r="AS283" s="263"/>
      <c r="AT283" s="263"/>
      <c r="AU283" s="263"/>
      <c r="AV283" s="263"/>
    </row>
    <row r="284" spans="44:48" s="11" customFormat="1" ht="15">
      <c r="AR284" s="263"/>
      <c r="AS284" s="263"/>
      <c r="AT284" s="263"/>
      <c r="AU284" s="263"/>
      <c r="AV284" s="263"/>
    </row>
    <row r="285" spans="44:48" s="11" customFormat="1" ht="15">
      <c r="AR285" s="263"/>
      <c r="AS285" s="263"/>
      <c r="AT285" s="263"/>
      <c r="AU285" s="263"/>
      <c r="AV285" s="263"/>
    </row>
    <row r="286" spans="44:48" s="11" customFormat="1" ht="15">
      <c r="AR286" s="263"/>
      <c r="AS286" s="263"/>
      <c r="AT286" s="263"/>
      <c r="AU286" s="263"/>
      <c r="AV286" s="263"/>
    </row>
    <row r="287" spans="44:48" s="11" customFormat="1" ht="15">
      <c r="AR287" s="263"/>
      <c r="AS287" s="263"/>
      <c r="AT287" s="263"/>
      <c r="AU287" s="263"/>
      <c r="AV287" s="263"/>
    </row>
    <row r="288" spans="44:48" s="11" customFormat="1" ht="15">
      <c r="AR288" s="263"/>
      <c r="AS288" s="263"/>
      <c r="AT288" s="263"/>
      <c r="AU288" s="263"/>
      <c r="AV288" s="263"/>
    </row>
    <row r="289" spans="44:48" s="11" customFormat="1" ht="15">
      <c r="AR289" s="263"/>
      <c r="AS289" s="263"/>
      <c r="AT289" s="263"/>
      <c r="AU289" s="263"/>
      <c r="AV289" s="263"/>
    </row>
    <row r="290" spans="44:48" s="11" customFormat="1" ht="15">
      <c r="AR290" s="263"/>
      <c r="AS290" s="263"/>
      <c r="AT290" s="263"/>
      <c r="AU290" s="263"/>
      <c r="AV290" s="263"/>
    </row>
    <row r="291" spans="44:48" s="11" customFormat="1" ht="15">
      <c r="AR291" s="263"/>
      <c r="AS291" s="263"/>
      <c r="AT291" s="263"/>
      <c r="AU291" s="263"/>
      <c r="AV291" s="263"/>
    </row>
    <row r="292" spans="44:48" s="11" customFormat="1" ht="15">
      <c r="AR292" s="263"/>
      <c r="AS292" s="263"/>
      <c r="AT292" s="263"/>
      <c r="AU292" s="263"/>
      <c r="AV292" s="263"/>
    </row>
    <row r="293" spans="44:48" s="11" customFormat="1" ht="15">
      <c r="AR293" s="263"/>
      <c r="AS293" s="263"/>
      <c r="AT293" s="263"/>
      <c r="AU293" s="263"/>
      <c r="AV293" s="263"/>
    </row>
    <row r="294" spans="44:48" s="11" customFormat="1" ht="15">
      <c r="AR294" s="263"/>
      <c r="AS294" s="263"/>
      <c r="AT294" s="263"/>
      <c r="AU294" s="263"/>
      <c r="AV294" s="263"/>
    </row>
    <row r="295" spans="44:48" s="11" customFormat="1" ht="15">
      <c r="AR295" s="263"/>
      <c r="AS295" s="263"/>
      <c r="AT295" s="263"/>
      <c r="AU295" s="263"/>
      <c r="AV295" s="263"/>
    </row>
    <row r="296" spans="44:48" s="11" customFormat="1" ht="15">
      <c r="AR296" s="263"/>
      <c r="AS296" s="263"/>
      <c r="AT296" s="263"/>
      <c r="AU296" s="263"/>
      <c r="AV296" s="263"/>
    </row>
    <row r="297" spans="44:48" s="11" customFormat="1" ht="15">
      <c r="AR297" s="263"/>
      <c r="AS297" s="263"/>
      <c r="AT297" s="263"/>
      <c r="AU297" s="263"/>
      <c r="AV297" s="263"/>
    </row>
    <row r="298" spans="44:48" s="11" customFormat="1" ht="15">
      <c r="AR298" s="263"/>
      <c r="AS298" s="263"/>
      <c r="AT298" s="263"/>
      <c r="AU298" s="263"/>
      <c r="AV298" s="263"/>
    </row>
    <row r="299" spans="44:48" s="11" customFormat="1" ht="15">
      <c r="AR299" s="263"/>
      <c r="AS299" s="263"/>
      <c r="AT299" s="263"/>
      <c r="AU299" s="263"/>
      <c r="AV299" s="263"/>
    </row>
    <row r="300" spans="44:48" s="11" customFormat="1" ht="15">
      <c r="AR300" s="263"/>
      <c r="AS300" s="263"/>
      <c r="AT300" s="263"/>
      <c r="AU300" s="263"/>
      <c r="AV300" s="263"/>
    </row>
    <row r="301" spans="44:48" s="11" customFormat="1" ht="15">
      <c r="AR301" s="263"/>
      <c r="AS301" s="263"/>
      <c r="AT301" s="263"/>
      <c r="AU301" s="263"/>
      <c r="AV301" s="263"/>
    </row>
    <row r="302" spans="44:48" s="11" customFormat="1" ht="15">
      <c r="AR302" s="263"/>
      <c r="AS302" s="263"/>
      <c r="AT302" s="263"/>
      <c r="AU302" s="263"/>
      <c r="AV302" s="263"/>
    </row>
    <row r="303" spans="44:48" s="11" customFormat="1" ht="15">
      <c r="AR303" s="263"/>
      <c r="AS303" s="263"/>
      <c r="AT303" s="263"/>
      <c r="AU303" s="263"/>
      <c r="AV303" s="263"/>
    </row>
    <row r="304" spans="44:48" s="11" customFormat="1" ht="15">
      <c r="AR304" s="263"/>
      <c r="AS304" s="263"/>
      <c r="AT304" s="263"/>
      <c r="AU304" s="263"/>
      <c r="AV304" s="263"/>
    </row>
    <row r="305" spans="44:48" s="11" customFormat="1" ht="15">
      <c r="AR305" s="263"/>
      <c r="AS305" s="263"/>
      <c r="AT305" s="263"/>
      <c r="AU305" s="263"/>
      <c r="AV305" s="263"/>
    </row>
    <row r="306" spans="44:48" s="11" customFormat="1" ht="15">
      <c r="AR306" s="263"/>
      <c r="AS306" s="263"/>
      <c r="AT306" s="263"/>
      <c r="AU306" s="263"/>
      <c r="AV306" s="263"/>
    </row>
    <row r="307" spans="44:48" s="11" customFormat="1" ht="15">
      <c r="AR307" s="263"/>
      <c r="AS307" s="263"/>
      <c r="AT307" s="263"/>
      <c r="AU307" s="263"/>
      <c r="AV307" s="263"/>
    </row>
    <row r="308" spans="44:48" s="11" customFormat="1" ht="15">
      <c r="AR308" s="263"/>
      <c r="AS308" s="263"/>
      <c r="AT308" s="263"/>
      <c r="AU308" s="263"/>
      <c r="AV308" s="263"/>
    </row>
    <row r="309" spans="44:48" s="11" customFormat="1" ht="15">
      <c r="AR309" s="263"/>
      <c r="AS309" s="263"/>
      <c r="AT309" s="263"/>
      <c r="AU309" s="263"/>
      <c r="AV309" s="263"/>
    </row>
    <row r="310" spans="44:48" s="11" customFormat="1" ht="15">
      <c r="AR310" s="263"/>
      <c r="AS310" s="263"/>
      <c r="AT310" s="263"/>
      <c r="AU310" s="263"/>
      <c r="AV310" s="263"/>
    </row>
    <row r="311" spans="44:48" s="11" customFormat="1" ht="15">
      <c r="AR311" s="263"/>
      <c r="AS311" s="263"/>
      <c r="AT311" s="263"/>
      <c r="AU311" s="263"/>
      <c r="AV311" s="263"/>
    </row>
    <row r="312" spans="44:48" s="11" customFormat="1" ht="15">
      <c r="AR312" s="263"/>
      <c r="AS312" s="263"/>
      <c r="AT312" s="263"/>
      <c r="AU312" s="263"/>
      <c r="AV312" s="263"/>
    </row>
    <row r="313" spans="44:48" s="11" customFormat="1" ht="15">
      <c r="AR313" s="263"/>
      <c r="AS313" s="263"/>
      <c r="AT313" s="263"/>
      <c r="AU313" s="263"/>
      <c r="AV313" s="263"/>
    </row>
    <row r="314" spans="44:48" s="11" customFormat="1" ht="15">
      <c r="AR314" s="263"/>
      <c r="AS314" s="263"/>
      <c r="AT314" s="263"/>
      <c r="AU314" s="263"/>
      <c r="AV314" s="263"/>
    </row>
    <row r="315" spans="44:48" s="11" customFormat="1" ht="15">
      <c r="AR315" s="263"/>
      <c r="AS315" s="263"/>
      <c r="AT315" s="263"/>
      <c r="AU315" s="263"/>
      <c r="AV315" s="263"/>
    </row>
    <row r="316" spans="44:48" s="11" customFormat="1" ht="15">
      <c r="AR316" s="263"/>
      <c r="AS316" s="263"/>
      <c r="AT316" s="263"/>
      <c r="AU316" s="263"/>
      <c r="AV316" s="263"/>
    </row>
    <row r="317" spans="44:48" s="11" customFormat="1" ht="15">
      <c r="AR317" s="263"/>
      <c r="AS317" s="263"/>
      <c r="AT317" s="263"/>
      <c r="AU317" s="263"/>
      <c r="AV317" s="263"/>
    </row>
    <row r="318" spans="44:48" s="11" customFormat="1" ht="15">
      <c r="AR318" s="263"/>
      <c r="AS318" s="263"/>
      <c r="AT318" s="263"/>
      <c r="AU318" s="263"/>
      <c r="AV318" s="263"/>
    </row>
    <row r="319" spans="44:48" s="11" customFormat="1" ht="15">
      <c r="AR319" s="263"/>
      <c r="AS319" s="263"/>
      <c r="AT319" s="263"/>
      <c r="AU319" s="263"/>
      <c r="AV319" s="263"/>
    </row>
    <row r="320" spans="44:48" s="11" customFormat="1" ht="15">
      <c r="AR320" s="263"/>
      <c r="AS320" s="263"/>
      <c r="AT320" s="263"/>
      <c r="AU320" s="263"/>
      <c r="AV320" s="263"/>
    </row>
    <row r="321" spans="44:48" s="11" customFormat="1" ht="15">
      <c r="AR321" s="263"/>
      <c r="AS321" s="263"/>
      <c r="AT321" s="263"/>
      <c r="AU321" s="263"/>
      <c r="AV321" s="263"/>
    </row>
    <row r="322" spans="44:48" s="11" customFormat="1" ht="15">
      <c r="AR322" s="263"/>
      <c r="AS322" s="263"/>
      <c r="AT322" s="263"/>
      <c r="AU322" s="263"/>
      <c r="AV322" s="263"/>
    </row>
    <row r="323" spans="44:48" s="11" customFormat="1" ht="15">
      <c r="AR323" s="263"/>
      <c r="AS323" s="263"/>
      <c r="AT323" s="263"/>
      <c r="AU323" s="263"/>
      <c r="AV323" s="263"/>
    </row>
    <row r="324" spans="44:48" s="11" customFormat="1" ht="15">
      <c r="AR324" s="263"/>
      <c r="AS324" s="263"/>
      <c r="AT324" s="263"/>
      <c r="AU324" s="263"/>
      <c r="AV324" s="263"/>
    </row>
    <row r="325" spans="44:48" s="11" customFormat="1" ht="15">
      <c r="AR325" s="263"/>
      <c r="AS325" s="263"/>
      <c r="AT325" s="263"/>
      <c r="AU325" s="263"/>
      <c r="AV325" s="263"/>
    </row>
    <row r="326" spans="44:48" s="11" customFormat="1" ht="15">
      <c r="AR326" s="263"/>
      <c r="AS326" s="263"/>
      <c r="AT326" s="263"/>
      <c r="AU326" s="263"/>
      <c r="AV326" s="263"/>
    </row>
    <row r="327" spans="44:48" s="11" customFormat="1" ht="15">
      <c r="AR327" s="263"/>
      <c r="AS327" s="263"/>
      <c r="AT327" s="263"/>
      <c r="AU327" s="263"/>
      <c r="AV327" s="263"/>
    </row>
    <row r="328" spans="44:48" s="11" customFormat="1" ht="15">
      <c r="AR328" s="263"/>
      <c r="AS328" s="263"/>
      <c r="AT328" s="263"/>
      <c r="AU328" s="263"/>
      <c r="AV328" s="263"/>
    </row>
    <row r="329" spans="44:48" s="11" customFormat="1" ht="15">
      <c r="AR329" s="263"/>
      <c r="AS329" s="263"/>
      <c r="AT329" s="263"/>
      <c r="AU329" s="263"/>
      <c r="AV329" s="263"/>
    </row>
    <row r="330" spans="44:48" s="11" customFormat="1" ht="15">
      <c r="AR330" s="263"/>
      <c r="AS330" s="263"/>
      <c r="AT330" s="263"/>
      <c r="AU330" s="263"/>
      <c r="AV330" s="263"/>
    </row>
    <row r="331" spans="44:48" s="11" customFormat="1" ht="15">
      <c r="AR331" s="263"/>
      <c r="AS331" s="263"/>
      <c r="AT331" s="263"/>
      <c r="AU331" s="263"/>
      <c r="AV331" s="263"/>
    </row>
    <row r="332" spans="44:48" s="11" customFormat="1" ht="15">
      <c r="AR332" s="263"/>
      <c r="AS332" s="263"/>
      <c r="AT332" s="263"/>
      <c r="AU332" s="263"/>
      <c r="AV332" s="263"/>
    </row>
    <row r="333" spans="44:48" s="11" customFormat="1" ht="15">
      <c r="AR333" s="263"/>
      <c r="AS333" s="263"/>
      <c r="AT333" s="263"/>
      <c r="AU333" s="263"/>
      <c r="AV333" s="263"/>
    </row>
    <row r="334" spans="44:48" s="11" customFormat="1" ht="15">
      <c r="AR334" s="263"/>
      <c r="AS334" s="263"/>
      <c r="AT334" s="263"/>
      <c r="AU334" s="263"/>
      <c r="AV334" s="263"/>
    </row>
    <row r="335" spans="44:48" s="11" customFormat="1" ht="15">
      <c r="AR335" s="263"/>
      <c r="AS335" s="263"/>
      <c r="AT335" s="263"/>
      <c r="AU335" s="263"/>
      <c r="AV335" s="263"/>
    </row>
    <row r="336" spans="44:48" s="11" customFormat="1" ht="15">
      <c r="AR336" s="263"/>
      <c r="AS336" s="263"/>
      <c r="AT336" s="263"/>
      <c r="AU336" s="263"/>
      <c r="AV336" s="263"/>
    </row>
    <row r="337" spans="44:48" s="11" customFormat="1" ht="15">
      <c r="AR337" s="263"/>
      <c r="AS337" s="263"/>
      <c r="AT337" s="263"/>
      <c r="AU337" s="263"/>
      <c r="AV337" s="263"/>
    </row>
    <row r="338" spans="44:48" s="11" customFormat="1" ht="15">
      <c r="AR338" s="263"/>
      <c r="AS338" s="263"/>
      <c r="AT338" s="263"/>
      <c r="AU338" s="263"/>
      <c r="AV338" s="263"/>
    </row>
    <row r="339" spans="44:48" s="11" customFormat="1" ht="15">
      <c r="AR339" s="263"/>
      <c r="AS339" s="263"/>
      <c r="AT339" s="263"/>
      <c r="AU339" s="263"/>
      <c r="AV339" s="263"/>
    </row>
    <row r="340" spans="42:48" s="11" customFormat="1" ht="15">
      <c r="AP340" s="182"/>
      <c r="AR340" s="263"/>
      <c r="AS340" s="263"/>
      <c r="AT340" s="263"/>
      <c r="AU340" s="263"/>
      <c r="AV340" s="263"/>
    </row>
    <row r="341" spans="42:48" s="11" customFormat="1" ht="15">
      <c r="AP341" s="182"/>
      <c r="AR341" s="263"/>
      <c r="AS341" s="263"/>
      <c r="AT341" s="263"/>
      <c r="AU341" s="263"/>
      <c r="AV341" s="263"/>
    </row>
    <row r="342" spans="8:9" ht="15">
      <c r="H342" s="11"/>
      <c r="I342" s="11"/>
    </row>
    <row r="343" spans="8:9" ht="15">
      <c r="H343" s="11"/>
      <c r="I343" s="11"/>
    </row>
    <row r="344" spans="8:9" ht="15">
      <c r="H344" s="11"/>
      <c r="I344" s="11"/>
    </row>
    <row r="345" spans="8:9" ht="15">
      <c r="H345" s="11"/>
      <c r="I345" s="11"/>
    </row>
    <row r="346" spans="8:9" ht="15">
      <c r="H346" s="11"/>
      <c r="I346" s="11"/>
    </row>
    <row r="347" spans="8:9" ht="15">
      <c r="H347" s="11"/>
      <c r="I347" s="11"/>
    </row>
  </sheetData>
  <mergeCells count="313">
    <mergeCell ref="C5:E5"/>
    <mergeCell ref="F5:O5"/>
    <mergeCell ref="C6:E6"/>
    <mergeCell ref="C7:E7"/>
    <mergeCell ref="F7:O7"/>
    <mergeCell ref="C1:V1"/>
    <mergeCell ref="C2:E2"/>
    <mergeCell ref="F2:O2"/>
    <mergeCell ref="C3:E3"/>
    <mergeCell ref="F3:O3"/>
    <mergeCell ref="C4:E4"/>
    <mergeCell ref="F4:O4"/>
    <mergeCell ref="F6:O6"/>
    <mergeCell ref="A13:B14"/>
    <mergeCell ref="C13:F14"/>
    <mergeCell ref="I13:J14"/>
    <mergeCell ref="K13:N14"/>
    <mergeCell ref="A15:B15"/>
    <mergeCell ref="C15:F15"/>
    <mergeCell ref="I15:J15"/>
    <mergeCell ref="C8:E8"/>
    <mergeCell ref="F8:O10"/>
    <mergeCell ref="A12:B12"/>
    <mergeCell ref="C12:F12"/>
    <mergeCell ref="I12:J12"/>
    <mergeCell ref="K12:N12"/>
    <mergeCell ref="A20:B20"/>
    <mergeCell ref="C20:F20"/>
    <mergeCell ref="I20:J20"/>
    <mergeCell ref="K20:N20"/>
    <mergeCell ref="B22:D22"/>
    <mergeCell ref="E22:F22"/>
    <mergeCell ref="K22:M22"/>
    <mergeCell ref="N22:O22"/>
    <mergeCell ref="A16:B19"/>
    <mergeCell ref="C16:F17"/>
    <mergeCell ref="I16:J19"/>
    <mergeCell ref="K16:N17"/>
    <mergeCell ref="C18:D18"/>
    <mergeCell ref="K18:L18"/>
    <mergeCell ref="C19:D19"/>
    <mergeCell ref="K19:L19"/>
    <mergeCell ref="B25:D25"/>
    <mergeCell ref="E25:F25"/>
    <mergeCell ref="K25:M25"/>
    <mergeCell ref="N25:O25"/>
    <mergeCell ref="B26:D26"/>
    <mergeCell ref="E26:F26"/>
    <mergeCell ref="K26:M26"/>
    <mergeCell ref="N26:O26"/>
    <mergeCell ref="B23:D23"/>
    <mergeCell ref="E23:F23"/>
    <mergeCell ref="K23:M23"/>
    <mergeCell ref="N23:O23"/>
    <mergeCell ref="B24:D24"/>
    <mergeCell ref="E24:F24"/>
    <mergeCell ref="K24:M24"/>
    <mergeCell ref="N24:O24"/>
    <mergeCell ref="B29:D29"/>
    <mergeCell ref="E29:F29"/>
    <mergeCell ref="K29:M29"/>
    <mergeCell ref="N29:O29"/>
    <mergeCell ref="B30:D30"/>
    <mergeCell ref="E30:F30"/>
    <mergeCell ref="K30:M30"/>
    <mergeCell ref="N30:O30"/>
    <mergeCell ref="B27:D27"/>
    <mergeCell ref="E27:F27"/>
    <mergeCell ref="K27:M27"/>
    <mergeCell ref="N27:O27"/>
    <mergeCell ref="B28:D28"/>
    <mergeCell ref="E28:F28"/>
    <mergeCell ref="K28:M28"/>
    <mergeCell ref="N28:O28"/>
    <mergeCell ref="B33:D33"/>
    <mergeCell ref="E33:F33"/>
    <mergeCell ref="K33:M33"/>
    <mergeCell ref="N33:O33"/>
    <mergeCell ref="B34:D34"/>
    <mergeCell ref="E34:F34"/>
    <mergeCell ref="K34:M34"/>
    <mergeCell ref="N34:O34"/>
    <mergeCell ref="B31:D31"/>
    <mergeCell ref="E31:F31"/>
    <mergeCell ref="K31:M31"/>
    <mergeCell ref="N31:O31"/>
    <mergeCell ref="B32:D32"/>
    <mergeCell ref="E32:F32"/>
    <mergeCell ref="K32:M32"/>
    <mergeCell ref="N32:O32"/>
    <mergeCell ref="B37:D37"/>
    <mergeCell ref="E37:F37"/>
    <mergeCell ref="K37:M37"/>
    <mergeCell ref="N37:O37"/>
    <mergeCell ref="B38:D38"/>
    <mergeCell ref="E38:F38"/>
    <mergeCell ref="K38:M38"/>
    <mergeCell ref="N38:O38"/>
    <mergeCell ref="B35:D35"/>
    <mergeCell ref="E35:F35"/>
    <mergeCell ref="K35:M35"/>
    <mergeCell ref="N35:O35"/>
    <mergeCell ref="B36:D36"/>
    <mergeCell ref="E36:F36"/>
    <mergeCell ref="K36:M36"/>
    <mergeCell ref="N36:O36"/>
    <mergeCell ref="B41:D41"/>
    <mergeCell ref="E41:F41"/>
    <mergeCell ref="K41:M41"/>
    <mergeCell ref="N41:O41"/>
    <mergeCell ref="B42:D42"/>
    <mergeCell ref="E42:F42"/>
    <mergeCell ref="K42:M42"/>
    <mergeCell ref="N42:O42"/>
    <mergeCell ref="B39:D39"/>
    <mergeCell ref="E39:F39"/>
    <mergeCell ref="K39:M39"/>
    <mergeCell ref="N39:O39"/>
    <mergeCell ref="B40:D40"/>
    <mergeCell ref="E40:F40"/>
    <mergeCell ref="K40:M40"/>
    <mergeCell ref="N40:O40"/>
    <mergeCell ref="B45:D45"/>
    <mergeCell ref="E45:F45"/>
    <mergeCell ref="K45:M45"/>
    <mergeCell ref="N45:O45"/>
    <mergeCell ref="B46:D46"/>
    <mergeCell ref="E46:F46"/>
    <mergeCell ref="K46:M46"/>
    <mergeCell ref="N46:O46"/>
    <mergeCell ref="B43:D43"/>
    <mergeCell ref="E43:F43"/>
    <mergeCell ref="K43:M43"/>
    <mergeCell ref="N43:O43"/>
    <mergeCell ref="B44:D44"/>
    <mergeCell ref="E44:F44"/>
    <mergeCell ref="K44:M44"/>
    <mergeCell ref="N44:O44"/>
    <mergeCell ref="B49:D49"/>
    <mergeCell ref="E49:F49"/>
    <mergeCell ref="K49:M49"/>
    <mergeCell ref="N49:O49"/>
    <mergeCell ref="B50:D50"/>
    <mergeCell ref="E50:F50"/>
    <mergeCell ref="K50:M50"/>
    <mergeCell ref="N50:O50"/>
    <mergeCell ref="B47:D47"/>
    <mergeCell ref="E47:F47"/>
    <mergeCell ref="K47:M47"/>
    <mergeCell ref="N47:O47"/>
    <mergeCell ref="B48:D48"/>
    <mergeCell ref="E48:F48"/>
    <mergeCell ref="K48:M48"/>
    <mergeCell ref="N48:O48"/>
    <mergeCell ref="B53:D53"/>
    <mergeCell ref="E53:F53"/>
    <mergeCell ref="K53:M53"/>
    <mergeCell ref="N53:O53"/>
    <mergeCell ref="B54:D54"/>
    <mergeCell ref="E54:F54"/>
    <mergeCell ref="K54:M54"/>
    <mergeCell ref="N54:O54"/>
    <mergeCell ref="B51:D51"/>
    <mergeCell ref="E51:F51"/>
    <mergeCell ref="K51:M51"/>
    <mergeCell ref="N51:O51"/>
    <mergeCell ref="B52:D52"/>
    <mergeCell ref="E52:F52"/>
    <mergeCell ref="K52:M52"/>
    <mergeCell ref="N52:O52"/>
    <mergeCell ref="B57:D57"/>
    <mergeCell ref="E57:F57"/>
    <mergeCell ref="K57:M57"/>
    <mergeCell ref="N57:O57"/>
    <mergeCell ref="B58:D58"/>
    <mergeCell ref="E58:F58"/>
    <mergeCell ref="K58:M58"/>
    <mergeCell ref="N58:O58"/>
    <mergeCell ref="B55:D55"/>
    <mergeCell ref="E55:F55"/>
    <mergeCell ref="K55:M55"/>
    <mergeCell ref="N55:O55"/>
    <mergeCell ref="B56:D56"/>
    <mergeCell ref="E56:F56"/>
    <mergeCell ref="K56:M56"/>
    <mergeCell ref="N56:O56"/>
    <mergeCell ref="R60:T60"/>
    <mergeCell ref="U60:V60"/>
    <mergeCell ref="B61:D61"/>
    <mergeCell ref="E61:F61"/>
    <mergeCell ref="K61:M61"/>
    <mergeCell ref="N61:O61"/>
    <mergeCell ref="R61:T61"/>
    <mergeCell ref="U61:V61"/>
    <mergeCell ref="B59:D59"/>
    <mergeCell ref="E59:F59"/>
    <mergeCell ref="K59:M59"/>
    <mergeCell ref="N59:O59"/>
    <mergeCell ref="B60:D60"/>
    <mergeCell ref="E60:F60"/>
    <mergeCell ref="J60:J86"/>
    <mergeCell ref="K60:M60"/>
    <mergeCell ref="N60:O60"/>
    <mergeCell ref="B62:D62"/>
    <mergeCell ref="U63:V63"/>
    <mergeCell ref="B64:D64"/>
    <mergeCell ref="E64:F64"/>
    <mergeCell ref="K64:M64"/>
    <mergeCell ref="N64:O64"/>
    <mergeCell ref="R64:T64"/>
    <mergeCell ref="U64:V64"/>
    <mergeCell ref="E62:F62"/>
    <mergeCell ref="K62:M62"/>
    <mergeCell ref="N62:O62"/>
    <mergeCell ref="R62:T62"/>
    <mergeCell ref="U62:V62"/>
    <mergeCell ref="B63:D63"/>
    <mergeCell ref="E63:F63"/>
    <mergeCell ref="K63:M63"/>
    <mergeCell ref="N63:O63"/>
    <mergeCell ref="R63:T63"/>
    <mergeCell ref="B66:D66"/>
    <mergeCell ref="E66:F66"/>
    <mergeCell ref="K66:M66"/>
    <mergeCell ref="N66:O66"/>
    <mergeCell ref="R66:T66"/>
    <mergeCell ref="U66:V66"/>
    <mergeCell ref="B65:D65"/>
    <mergeCell ref="E65:F65"/>
    <mergeCell ref="K65:M65"/>
    <mergeCell ref="N65:O65"/>
    <mergeCell ref="R65:T65"/>
    <mergeCell ref="U65:V65"/>
    <mergeCell ref="B69:D69"/>
    <mergeCell ref="E69:F69"/>
    <mergeCell ref="K69:M69"/>
    <mergeCell ref="N69:O69"/>
    <mergeCell ref="B70:D70"/>
    <mergeCell ref="E70:F70"/>
    <mergeCell ref="K70:M70"/>
    <mergeCell ref="N70:O70"/>
    <mergeCell ref="B67:D67"/>
    <mergeCell ref="E67:F67"/>
    <mergeCell ref="K67:M67"/>
    <mergeCell ref="N67:O67"/>
    <mergeCell ref="B68:D68"/>
    <mergeCell ref="E68:F68"/>
    <mergeCell ref="K68:M68"/>
    <mergeCell ref="N68:O68"/>
    <mergeCell ref="B73:D73"/>
    <mergeCell ref="E73:F73"/>
    <mergeCell ref="K73:M73"/>
    <mergeCell ref="N73:O73"/>
    <mergeCell ref="B74:D74"/>
    <mergeCell ref="E74:F74"/>
    <mergeCell ref="K74:M74"/>
    <mergeCell ref="N74:O74"/>
    <mergeCell ref="B71:D71"/>
    <mergeCell ref="E71:F71"/>
    <mergeCell ref="K71:M71"/>
    <mergeCell ref="N71:O71"/>
    <mergeCell ref="B72:D72"/>
    <mergeCell ref="E72:F72"/>
    <mergeCell ref="K72:M72"/>
    <mergeCell ref="N72:O72"/>
    <mergeCell ref="B77:D77"/>
    <mergeCell ref="E77:F77"/>
    <mergeCell ref="K77:M77"/>
    <mergeCell ref="N77:O77"/>
    <mergeCell ref="B78:D78"/>
    <mergeCell ref="E78:F78"/>
    <mergeCell ref="K78:M78"/>
    <mergeCell ref="N78:O78"/>
    <mergeCell ref="B75:D75"/>
    <mergeCell ref="E75:F75"/>
    <mergeCell ref="K75:M75"/>
    <mergeCell ref="N75:O75"/>
    <mergeCell ref="B76:D76"/>
    <mergeCell ref="E76:F76"/>
    <mergeCell ref="K76:M76"/>
    <mergeCell ref="N76:O76"/>
    <mergeCell ref="B81:D81"/>
    <mergeCell ref="E81:F81"/>
    <mergeCell ref="K81:M81"/>
    <mergeCell ref="N81:O81"/>
    <mergeCell ref="B82:D82"/>
    <mergeCell ref="E82:F82"/>
    <mergeCell ref="K82:M82"/>
    <mergeCell ref="N82:O82"/>
    <mergeCell ref="B79:D79"/>
    <mergeCell ref="E79:F79"/>
    <mergeCell ref="K79:M79"/>
    <mergeCell ref="N79:O79"/>
    <mergeCell ref="B80:D80"/>
    <mergeCell ref="E80:F80"/>
    <mergeCell ref="K80:M80"/>
    <mergeCell ref="N80:O80"/>
    <mergeCell ref="B85:D85"/>
    <mergeCell ref="E85:F85"/>
    <mergeCell ref="K85:M85"/>
    <mergeCell ref="N85:O85"/>
    <mergeCell ref="B86:D86"/>
    <mergeCell ref="E86:F86"/>
    <mergeCell ref="K86:M86"/>
    <mergeCell ref="N86:O86"/>
    <mergeCell ref="B83:D83"/>
    <mergeCell ref="E83:F83"/>
    <mergeCell ref="K83:M83"/>
    <mergeCell ref="N83:O83"/>
    <mergeCell ref="B84:D84"/>
    <mergeCell ref="E84:F84"/>
    <mergeCell ref="K84:M84"/>
    <mergeCell ref="N84:O84"/>
  </mergeCells>
  <conditionalFormatting sqref="F6">
    <cfRule type="expression" priority="2" dxfId="65">
      <formula>$F$4=$AR$2</formula>
    </cfRule>
    <cfRule type="expression" priority="3" dxfId="64">
      <formula>$F$4=$AR$3</formula>
    </cfRule>
  </conditionalFormatting>
  <conditionalFormatting sqref="K13:N20">
    <cfRule type="cellIs" priority="1" dxfId="0" operator="equal">
      <formula>0</formula>
    </cfRule>
  </conditionalFormatting>
  <dataValidations count="1">
    <dataValidation type="list" allowBlank="1" showInputMessage="1" showErrorMessage="1" sqref="N23:N86 E23:E86">
      <formula1>$R$24:$R$55</formula1>
    </dataValidation>
  </dataValidations>
  <printOptions/>
  <pageMargins left="0.7" right="0.7" top="0.75" bottom="0.75" header="0.3" footer="0.3"/>
  <pageSetup horizontalDpi="1200" verticalDpi="1200" orientation="portrait" scale="35" r:id="rId2"/>
  <colBreaks count="1" manualBreakCount="1">
    <brk id="23"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5000000596046448"/>
  </sheetPr>
  <dimension ref="A1:BH347"/>
  <sheetViews>
    <sheetView showGridLines="0" workbookViewId="0" topLeftCell="A1">
      <selection activeCell="K31" sqref="K31:L31"/>
    </sheetView>
  </sheetViews>
  <sheetFormatPr defaultColWidth="9.140625" defaultRowHeight="15"/>
  <cols>
    <col min="1" max="9" width="9.140625" style="0" customWidth="1"/>
    <col min="11" max="16" width="9.140625" style="0" customWidth="1"/>
    <col min="17" max="17" width="6.421875" style="0" customWidth="1"/>
    <col min="18" max="18" width="10.140625" style="0" bestFit="1" customWidth="1"/>
    <col min="19" max="19" width="9.140625" style="0" customWidth="1"/>
    <col min="20" max="20" width="12.28125" style="0" customWidth="1"/>
    <col min="21" max="22" width="9.140625" style="0" customWidth="1"/>
    <col min="27" max="41" width="9.140625" style="11" customWidth="1"/>
    <col min="42" max="42" width="9.140625" style="0" customWidth="1"/>
    <col min="43" max="43" width="9.140625" style="11" customWidth="1"/>
    <col min="44" max="44" width="34.421875" style="11" bestFit="1" customWidth="1"/>
    <col min="45" max="45" width="26.7109375" style="11" bestFit="1" customWidth="1"/>
    <col min="46" max="46" width="9.140625" style="11" customWidth="1"/>
    <col min="47" max="47" width="21.00390625" style="11" bestFit="1" customWidth="1"/>
    <col min="48" max="48" width="24.00390625" style="11" bestFit="1" customWidth="1"/>
    <col min="49" max="60" width="9.140625" style="11" customWidth="1"/>
  </cols>
  <sheetData>
    <row r="1" spans="1:44" ht="24" thickBot="1">
      <c r="A1" s="98"/>
      <c r="B1" s="98"/>
      <c r="C1" s="344" t="s">
        <v>57</v>
      </c>
      <c r="D1" s="344"/>
      <c r="E1" s="344"/>
      <c r="F1" s="344"/>
      <c r="G1" s="344"/>
      <c r="H1" s="344"/>
      <c r="I1" s="344"/>
      <c r="J1" s="344"/>
      <c r="K1" s="344"/>
      <c r="L1" s="344"/>
      <c r="M1" s="344"/>
      <c r="N1" s="344"/>
      <c r="O1" s="344"/>
      <c r="P1" s="344"/>
      <c r="Q1" s="344"/>
      <c r="R1" s="344"/>
      <c r="S1" s="344"/>
      <c r="T1" s="344"/>
      <c r="U1" s="344"/>
      <c r="V1" s="344"/>
      <c r="W1" s="45"/>
      <c r="X1" s="11"/>
      <c r="Y1" s="11"/>
      <c r="Z1" s="11"/>
      <c r="AP1" s="11"/>
      <c r="AR1" s="11" t="s">
        <v>87</v>
      </c>
    </row>
    <row r="2" spans="1:47" ht="15" customHeight="1">
      <c r="A2" s="12"/>
      <c r="B2" s="12"/>
      <c r="C2" s="333" t="s">
        <v>0</v>
      </c>
      <c r="D2" s="345"/>
      <c r="E2" s="345"/>
      <c r="F2" s="346"/>
      <c r="G2" s="347"/>
      <c r="H2" s="347"/>
      <c r="I2" s="347"/>
      <c r="J2" s="347"/>
      <c r="K2" s="347"/>
      <c r="L2" s="347"/>
      <c r="M2" s="347"/>
      <c r="N2" s="348"/>
      <c r="O2" s="92"/>
      <c r="P2" s="82"/>
      <c r="Q2" s="82"/>
      <c r="R2" s="82"/>
      <c r="S2" s="5"/>
      <c r="T2" s="5"/>
      <c r="U2" s="5"/>
      <c r="V2" s="11"/>
      <c r="W2" s="45"/>
      <c r="X2" s="11"/>
      <c r="Y2" s="11"/>
      <c r="Z2" s="11"/>
      <c r="AP2" s="11"/>
      <c r="AR2" s="47" t="s">
        <v>133</v>
      </c>
      <c r="AS2" s="47" t="s">
        <v>133</v>
      </c>
      <c r="AU2" s="46" t="s">
        <v>100</v>
      </c>
    </row>
    <row r="3" spans="1:48" ht="15" customHeight="1">
      <c r="A3" s="12"/>
      <c r="B3" s="12"/>
      <c r="C3" s="319" t="s">
        <v>1</v>
      </c>
      <c r="D3" s="323"/>
      <c r="E3" s="323"/>
      <c r="F3" s="349"/>
      <c r="G3" s="350"/>
      <c r="H3" s="350"/>
      <c r="I3" s="350"/>
      <c r="J3" s="350"/>
      <c r="K3" s="350"/>
      <c r="L3" s="350"/>
      <c r="M3" s="350"/>
      <c r="N3" s="351"/>
      <c r="O3" s="92"/>
      <c r="P3" s="82"/>
      <c r="Q3" s="82"/>
      <c r="R3" s="82"/>
      <c r="S3" s="25"/>
      <c r="T3" s="25"/>
      <c r="U3" s="25"/>
      <c r="V3" s="11"/>
      <c r="W3" s="45"/>
      <c r="X3" s="11"/>
      <c r="Y3" s="11"/>
      <c r="Z3" s="11"/>
      <c r="AP3" s="4" t="s">
        <v>14</v>
      </c>
      <c r="AR3" s="199" t="s">
        <v>77</v>
      </c>
      <c r="AS3" s="44" t="s">
        <v>89</v>
      </c>
      <c r="AU3" s="11" t="s">
        <v>133</v>
      </c>
      <c r="AV3" s="11" t="s">
        <v>133</v>
      </c>
    </row>
    <row r="4" spans="1:48" ht="15" customHeight="1">
      <c r="A4" s="12"/>
      <c r="B4" s="12"/>
      <c r="C4" s="319" t="s">
        <v>2</v>
      </c>
      <c r="D4" s="323"/>
      <c r="E4" s="323"/>
      <c r="F4" s="338" t="s">
        <v>133</v>
      </c>
      <c r="G4" s="339"/>
      <c r="H4" s="339"/>
      <c r="I4" s="339"/>
      <c r="J4" s="339"/>
      <c r="K4" s="339"/>
      <c r="L4" s="339"/>
      <c r="M4" s="339"/>
      <c r="N4" s="340"/>
      <c r="O4" s="92"/>
      <c r="P4" s="82"/>
      <c r="Q4" s="82"/>
      <c r="R4" s="82"/>
      <c r="S4" s="25"/>
      <c r="T4" s="25"/>
      <c r="U4" s="25"/>
      <c r="V4" s="11"/>
      <c r="W4" s="11"/>
      <c r="X4" s="11"/>
      <c r="Y4" s="11"/>
      <c r="Z4" s="11"/>
      <c r="AP4" s="3" t="s">
        <v>9</v>
      </c>
      <c r="AR4" s="199" t="s">
        <v>78</v>
      </c>
      <c r="AS4" s="44" t="s">
        <v>90</v>
      </c>
      <c r="AU4" s="11" t="s">
        <v>168</v>
      </c>
      <c r="AV4" s="11" t="s">
        <v>168</v>
      </c>
    </row>
    <row r="5" spans="1:48" ht="15" customHeight="1">
      <c r="A5" s="12"/>
      <c r="B5" s="12"/>
      <c r="C5" s="319" t="s">
        <v>74</v>
      </c>
      <c r="D5" s="323"/>
      <c r="E5" s="323"/>
      <c r="F5" s="338" t="str">
        <f>VLOOKUP(F4,$AR$2:$AS$14,2,FALSE)</f>
        <v>_ _ _ _ _ _ _ _</v>
      </c>
      <c r="G5" s="339"/>
      <c r="H5" s="339"/>
      <c r="I5" s="339"/>
      <c r="J5" s="339"/>
      <c r="K5" s="339"/>
      <c r="L5" s="339"/>
      <c r="M5" s="339"/>
      <c r="N5" s="340"/>
      <c r="O5" s="92"/>
      <c r="P5" s="82"/>
      <c r="Q5" s="82"/>
      <c r="R5" s="82"/>
      <c r="S5" s="25"/>
      <c r="T5" s="25"/>
      <c r="U5" s="25"/>
      <c r="V5" s="11"/>
      <c r="W5" s="11"/>
      <c r="X5" s="11"/>
      <c r="Y5" s="11"/>
      <c r="Z5" s="11"/>
      <c r="AP5" s="3" t="s">
        <v>10</v>
      </c>
      <c r="AR5" s="199" t="s">
        <v>79</v>
      </c>
      <c r="AS5" s="44" t="s">
        <v>91</v>
      </c>
      <c r="AU5" s="218" t="s">
        <v>101</v>
      </c>
      <c r="AV5" s="227" t="s">
        <v>304</v>
      </c>
    </row>
    <row r="6" spans="1:48" s="11" customFormat="1" ht="15" customHeight="1">
      <c r="A6" s="12"/>
      <c r="B6" s="12"/>
      <c r="C6" s="319" t="s">
        <v>187</v>
      </c>
      <c r="D6" s="323"/>
      <c r="E6" s="323"/>
      <c r="F6" s="341"/>
      <c r="G6" s="342"/>
      <c r="H6" s="342"/>
      <c r="I6" s="342"/>
      <c r="J6" s="342"/>
      <c r="K6" s="342"/>
      <c r="L6" s="342"/>
      <c r="M6" s="342"/>
      <c r="N6" s="343"/>
      <c r="O6" s="92"/>
      <c r="P6" s="82"/>
      <c r="Q6" s="82"/>
      <c r="R6" s="82"/>
      <c r="S6" s="25"/>
      <c r="T6" s="25"/>
      <c r="U6" s="25"/>
      <c r="AP6" s="13"/>
      <c r="AR6" s="199" t="s">
        <v>80</v>
      </c>
      <c r="AS6" s="44" t="s">
        <v>92</v>
      </c>
      <c r="AU6" s="218" t="s">
        <v>102</v>
      </c>
      <c r="AV6" s="227" t="s">
        <v>305</v>
      </c>
    </row>
    <row r="7" spans="1:48" s="11" customFormat="1" ht="15" customHeight="1">
      <c r="A7" s="12"/>
      <c r="B7" s="12"/>
      <c r="C7" s="319" t="s">
        <v>3</v>
      </c>
      <c r="D7" s="323"/>
      <c r="E7" s="323"/>
      <c r="F7" s="338"/>
      <c r="G7" s="339"/>
      <c r="H7" s="339"/>
      <c r="I7" s="339"/>
      <c r="J7" s="339"/>
      <c r="K7" s="339"/>
      <c r="L7" s="339"/>
      <c r="M7" s="339"/>
      <c r="N7" s="340"/>
      <c r="O7" s="92"/>
      <c r="P7" s="82"/>
      <c r="Q7" s="82"/>
      <c r="R7" s="82"/>
      <c r="S7" s="25"/>
      <c r="T7" s="25"/>
      <c r="U7" s="25"/>
      <c r="AP7" s="40"/>
      <c r="AR7" s="199" t="s">
        <v>81</v>
      </c>
      <c r="AS7" s="44" t="s">
        <v>93</v>
      </c>
      <c r="AU7" s="218" t="s">
        <v>104</v>
      </c>
      <c r="AV7" s="227" t="s">
        <v>306</v>
      </c>
    </row>
    <row r="8" spans="1:48" s="11" customFormat="1" ht="15" customHeight="1">
      <c r="A8" s="12"/>
      <c r="B8" s="12"/>
      <c r="C8" s="319" t="s">
        <v>75</v>
      </c>
      <c r="D8" s="323"/>
      <c r="E8" s="323"/>
      <c r="F8" s="324"/>
      <c r="G8" s="325"/>
      <c r="H8" s="325"/>
      <c r="I8" s="325"/>
      <c r="J8" s="325"/>
      <c r="K8" s="325"/>
      <c r="L8" s="325"/>
      <c r="M8" s="325"/>
      <c r="N8" s="326"/>
      <c r="O8" s="92"/>
      <c r="P8" s="84"/>
      <c r="Q8" s="84"/>
      <c r="R8" s="65"/>
      <c r="S8" s="25"/>
      <c r="T8" s="25"/>
      <c r="U8" s="25"/>
      <c r="AR8" s="199" t="s">
        <v>82</v>
      </c>
      <c r="AS8" s="44" t="s">
        <v>94</v>
      </c>
      <c r="AU8" s="218" t="s">
        <v>105</v>
      </c>
      <c r="AV8" s="227" t="s">
        <v>307</v>
      </c>
    </row>
    <row r="9" spans="1:48" ht="15" customHeight="1">
      <c r="A9" s="11"/>
      <c r="B9" s="11"/>
      <c r="F9" s="327"/>
      <c r="G9" s="328"/>
      <c r="H9" s="328"/>
      <c r="I9" s="328"/>
      <c r="J9" s="328"/>
      <c r="K9" s="328"/>
      <c r="L9" s="328"/>
      <c r="M9" s="328"/>
      <c r="N9" s="329"/>
      <c r="O9" s="92"/>
      <c r="P9" s="84"/>
      <c r="Q9" s="84"/>
      <c r="R9" s="65"/>
      <c r="S9" s="25"/>
      <c r="T9" s="25"/>
      <c r="U9" s="25"/>
      <c r="V9" s="8"/>
      <c r="W9" s="11"/>
      <c r="X9" s="11"/>
      <c r="Y9" s="11"/>
      <c r="Z9" s="11"/>
      <c r="AR9" s="199" t="s">
        <v>83</v>
      </c>
      <c r="AS9" s="44" t="s">
        <v>95</v>
      </c>
      <c r="AU9" s="218" t="s">
        <v>106</v>
      </c>
      <c r="AV9" s="227" t="s">
        <v>308</v>
      </c>
    </row>
    <row r="10" spans="1:48" ht="15" customHeight="1" thickBot="1">
      <c r="A10" s="11"/>
      <c r="B10" s="11"/>
      <c r="C10" s="38"/>
      <c r="D10" s="38"/>
      <c r="E10" s="39"/>
      <c r="F10" s="330"/>
      <c r="G10" s="331"/>
      <c r="H10" s="331"/>
      <c r="I10" s="331"/>
      <c r="J10" s="331"/>
      <c r="K10" s="331"/>
      <c r="L10" s="331"/>
      <c r="M10" s="331"/>
      <c r="N10" s="332"/>
      <c r="O10" s="92"/>
      <c r="P10" s="27"/>
      <c r="Q10" s="27"/>
      <c r="R10" s="25"/>
      <c r="S10" s="25"/>
      <c r="T10" s="25"/>
      <c r="U10" s="25"/>
      <c r="V10" s="9"/>
      <c r="W10" s="11"/>
      <c r="X10" s="11"/>
      <c r="Y10" s="11"/>
      <c r="Z10" s="11"/>
      <c r="AP10" s="4" t="s">
        <v>15</v>
      </c>
      <c r="AR10" s="199" t="s">
        <v>282</v>
      </c>
      <c r="AS10" s="183" t="s">
        <v>283</v>
      </c>
      <c r="AU10" s="218" t="s">
        <v>107</v>
      </c>
      <c r="AV10" s="227" t="s">
        <v>309</v>
      </c>
    </row>
    <row r="11" spans="1:48" ht="15" customHeight="1" thickBot="1">
      <c r="A11" s="11"/>
      <c r="B11" s="11"/>
      <c r="O11" s="92"/>
      <c r="P11" s="84"/>
      <c r="Q11" s="84"/>
      <c r="V11" s="9"/>
      <c r="W11" s="11"/>
      <c r="X11" s="11"/>
      <c r="Y11" s="11"/>
      <c r="Z11" s="11"/>
      <c r="AP11" s="11" t="s">
        <v>133</v>
      </c>
      <c r="AR11" s="199" t="s">
        <v>84</v>
      </c>
      <c r="AS11" s="44" t="s">
        <v>97</v>
      </c>
      <c r="AU11" s="218" t="s">
        <v>108</v>
      </c>
      <c r="AV11" s="227" t="s">
        <v>310</v>
      </c>
    </row>
    <row r="12" spans="1:48" ht="15" customHeight="1">
      <c r="A12" s="333" t="s">
        <v>4</v>
      </c>
      <c r="B12" s="334"/>
      <c r="C12" s="335"/>
      <c r="D12" s="336"/>
      <c r="E12" s="336"/>
      <c r="F12" s="337"/>
      <c r="G12" s="65"/>
      <c r="H12" s="333" t="s">
        <v>69</v>
      </c>
      <c r="I12" s="334"/>
      <c r="J12" s="335"/>
      <c r="K12" s="336"/>
      <c r="L12" s="336"/>
      <c r="M12" s="337"/>
      <c r="N12" s="65"/>
      <c r="O12" s="84"/>
      <c r="P12" s="84"/>
      <c r="Q12" s="84"/>
      <c r="V12" s="1"/>
      <c r="W12" s="11"/>
      <c r="X12" s="11"/>
      <c r="Y12" s="11"/>
      <c r="Z12" s="11"/>
      <c r="AP12" s="3" t="s">
        <v>58</v>
      </c>
      <c r="AR12" s="199" t="s">
        <v>85</v>
      </c>
      <c r="AS12" s="44" t="s">
        <v>98</v>
      </c>
      <c r="AU12" s="218" t="s">
        <v>109</v>
      </c>
      <c r="AV12" s="227" t="s">
        <v>311</v>
      </c>
    </row>
    <row r="13" spans="1:48" ht="15" customHeight="1">
      <c r="A13" s="302" t="s">
        <v>5</v>
      </c>
      <c r="B13" s="303"/>
      <c r="C13" s="308"/>
      <c r="D13" s="309"/>
      <c r="E13" s="309"/>
      <c r="F13" s="310"/>
      <c r="G13" s="65"/>
      <c r="H13" s="302" t="s">
        <v>70</v>
      </c>
      <c r="I13" s="303"/>
      <c r="J13" s="308">
        <f>C13</f>
        <v>0</v>
      </c>
      <c r="K13" s="309"/>
      <c r="L13" s="309"/>
      <c r="M13" s="310"/>
      <c r="N13" s="65"/>
      <c r="O13" s="84"/>
      <c r="P13" s="84"/>
      <c r="Q13" s="84"/>
      <c r="V13" s="9"/>
      <c r="W13" s="11"/>
      <c r="X13" s="11"/>
      <c r="Y13" s="11"/>
      <c r="Z13" s="11"/>
      <c r="AP13" s="3" t="s">
        <v>134</v>
      </c>
      <c r="AR13" s="199" t="s">
        <v>86</v>
      </c>
      <c r="AS13" s="44" t="s">
        <v>99</v>
      </c>
      <c r="AU13" s="218" t="s">
        <v>110</v>
      </c>
      <c r="AV13" s="227" t="s">
        <v>312</v>
      </c>
    </row>
    <row r="14" spans="1:48" ht="15" customHeight="1">
      <c r="A14" s="306"/>
      <c r="B14" s="307"/>
      <c r="C14" s="311"/>
      <c r="D14" s="312"/>
      <c r="E14" s="312"/>
      <c r="F14" s="313"/>
      <c r="G14" s="65"/>
      <c r="H14" s="306"/>
      <c r="I14" s="307"/>
      <c r="J14" s="311"/>
      <c r="K14" s="312"/>
      <c r="L14" s="312"/>
      <c r="M14" s="313"/>
      <c r="N14" s="65"/>
      <c r="O14" s="84"/>
      <c r="P14" s="84"/>
      <c r="Q14" s="84"/>
      <c r="V14" s="9"/>
      <c r="W14" s="11"/>
      <c r="X14" s="11"/>
      <c r="Y14" s="11"/>
      <c r="Z14" s="11"/>
      <c r="AP14" s="11"/>
      <c r="AR14" s="199" t="s">
        <v>76</v>
      </c>
      <c r="AS14" s="217" t="s">
        <v>88</v>
      </c>
      <c r="AU14" s="218" t="s">
        <v>112</v>
      </c>
      <c r="AV14" s="227" t="s">
        <v>313</v>
      </c>
    </row>
    <row r="15" spans="1:48" ht="15" customHeight="1">
      <c r="A15" s="319" t="s">
        <v>6</v>
      </c>
      <c r="B15" s="320"/>
      <c r="C15" s="316"/>
      <c r="D15" s="321"/>
      <c r="E15" s="321"/>
      <c r="F15" s="322"/>
      <c r="G15" s="65"/>
      <c r="H15" s="319" t="s">
        <v>6</v>
      </c>
      <c r="I15" s="320"/>
      <c r="J15" s="316">
        <f>C15</f>
        <v>0</v>
      </c>
      <c r="K15" s="321"/>
      <c r="L15" s="321"/>
      <c r="M15" s="322"/>
      <c r="N15" s="65"/>
      <c r="O15" s="84"/>
      <c r="P15" s="84"/>
      <c r="Q15" s="84"/>
      <c r="V15" s="6"/>
      <c r="W15" s="11"/>
      <c r="X15" s="11"/>
      <c r="Y15" s="11"/>
      <c r="Z15" s="11"/>
      <c r="AP15" s="11"/>
      <c r="AU15" s="218" t="s">
        <v>115</v>
      </c>
      <c r="AV15" s="227" t="s">
        <v>314</v>
      </c>
    </row>
    <row r="16" spans="1:48" ht="15" customHeight="1">
      <c r="A16" s="302" t="s">
        <v>7</v>
      </c>
      <c r="B16" s="303"/>
      <c r="C16" s="308"/>
      <c r="D16" s="309"/>
      <c r="E16" s="309"/>
      <c r="F16" s="310"/>
      <c r="G16" s="65"/>
      <c r="H16" s="302" t="s">
        <v>71</v>
      </c>
      <c r="I16" s="303"/>
      <c r="J16" s="308">
        <f>C16</f>
        <v>0</v>
      </c>
      <c r="K16" s="309"/>
      <c r="L16" s="309"/>
      <c r="M16" s="310"/>
      <c r="N16" s="65"/>
      <c r="O16" s="84"/>
      <c r="P16" s="84"/>
      <c r="Q16" s="84"/>
      <c r="V16" s="7"/>
      <c r="W16" s="11"/>
      <c r="X16" s="11"/>
      <c r="Y16" s="11"/>
      <c r="Z16" s="11"/>
      <c r="AP16" s="11"/>
      <c r="AU16" s="218" t="s">
        <v>119</v>
      </c>
      <c r="AV16" s="227" t="s">
        <v>315</v>
      </c>
    </row>
    <row r="17" spans="1:48" ht="15" customHeight="1">
      <c r="A17" s="304"/>
      <c r="B17" s="305"/>
      <c r="C17" s="311"/>
      <c r="D17" s="312"/>
      <c r="E17" s="312"/>
      <c r="F17" s="313"/>
      <c r="G17" s="65"/>
      <c r="H17" s="304"/>
      <c r="I17" s="305"/>
      <c r="J17" s="311"/>
      <c r="K17" s="312"/>
      <c r="L17" s="312"/>
      <c r="M17" s="313"/>
      <c r="N17" s="65"/>
      <c r="O17" s="84"/>
      <c r="P17" s="84"/>
      <c r="Q17" s="84"/>
      <c r="V17" s="8"/>
      <c r="W17" s="11"/>
      <c r="X17" s="11"/>
      <c r="Y17" s="11"/>
      <c r="Z17" s="11"/>
      <c r="AP17" s="11"/>
      <c r="AU17" s="218" t="s">
        <v>121</v>
      </c>
      <c r="AV17" s="227" t="s">
        <v>316</v>
      </c>
    </row>
    <row r="18" spans="1:48" s="11" customFormat="1" ht="15" customHeight="1">
      <c r="A18" s="304"/>
      <c r="B18" s="305"/>
      <c r="C18" s="314" t="s">
        <v>63</v>
      </c>
      <c r="D18" s="314"/>
      <c r="E18" s="90" t="s">
        <v>64</v>
      </c>
      <c r="F18" s="91" t="s">
        <v>65</v>
      </c>
      <c r="G18" s="65"/>
      <c r="H18" s="304"/>
      <c r="I18" s="305"/>
      <c r="J18" s="315" t="s">
        <v>63</v>
      </c>
      <c r="K18" s="315"/>
      <c r="L18" s="89" t="s">
        <v>64</v>
      </c>
      <c r="M18" s="91" t="s">
        <v>65</v>
      </c>
      <c r="O18" s="84"/>
      <c r="P18" s="84"/>
      <c r="Q18" s="40"/>
      <c r="AU18" s="218" t="s">
        <v>122</v>
      </c>
      <c r="AV18" s="227" t="s">
        <v>317</v>
      </c>
    </row>
    <row r="19" spans="1:48" s="11" customFormat="1" ht="15" customHeight="1">
      <c r="A19" s="306"/>
      <c r="B19" s="307"/>
      <c r="C19" s="316"/>
      <c r="D19" s="317"/>
      <c r="E19" s="105"/>
      <c r="F19" s="106"/>
      <c r="G19" s="65"/>
      <c r="H19" s="306"/>
      <c r="I19" s="307"/>
      <c r="J19" s="318">
        <f>C19</f>
        <v>0</v>
      </c>
      <c r="K19" s="318"/>
      <c r="L19" s="103">
        <f>E19</f>
        <v>0</v>
      </c>
      <c r="M19" s="107">
        <f>F19</f>
        <v>0</v>
      </c>
      <c r="O19" s="65"/>
      <c r="P19" s="65"/>
      <c r="AU19" s="218" t="s">
        <v>123</v>
      </c>
      <c r="AV19" s="227" t="s">
        <v>318</v>
      </c>
    </row>
    <row r="20" spans="1:48" s="11" customFormat="1" ht="15" customHeight="1" thickBot="1">
      <c r="A20" s="297" t="s">
        <v>8</v>
      </c>
      <c r="B20" s="298"/>
      <c r="C20" s="299"/>
      <c r="D20" s="300"/>
      <c r="E20" s="300"/>
      <c r="F20" s="301"/>
      <c r="G20" s="65"/>
      <c r="H20" s="297" t="s">
        <v>72</v>
      </c>
      <c r="I20" s="298"/>
      <c r="J20" s="299">
        <f>C20</f>
        <v>0</v>
      </c>
      <c r="K20" s="300"/>
      <c r="L20" s="300"/>
      <c r="M20" s="301"/>
      <c r="O20" s="65"/>
      <c r="P20" s="65"/>
      <c r="AU20" s="218" t="s">
        <v>124</v>
      </c>
      <c r="AV20" s="227" t="s">
        <v>319</v>
      </c>
    </row>
    <row r="21" spans="1:60" s="2" customFormat="1" ht="15" customHeight="1">
      <c r="A21" s="11"/>
      <c r="B21" s="11"/>
      <c r="C21" s="11"/>
      <c r="D21" s="11"/>
      <c r="E21" s="11"/>
      <c r="F21" s="11"/>
      <c r="G21" s="11"/>
      <c r="H21" s="11"/>
      <c r="I21" s="11"/>
      <c r="J21" s="11"/>
      <c r="K21" s="11"/>
      <c r="L21" s="11"/>
      <c r="M21" s="11"/>
      <c r="N21" s="11"/>
      <c r="O21" s="11"/>
      <c r="P21" s="11"/>
      <c r="Q21" s="11"/>
      <c r="R21" s="25"/>
      <c r="S21" s="25"/>
      <c r="T21" s="25"/>
      <c r="U21" s="25"/>
      <c r="V21" s="25"/>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218" t="s">
        <v>125</v>
      </c>
      <c r="AV21" s="227" t="s">
        <v>320</v>
      </c>
      <c r="AW21" s="11"/>
      <c r="AX21" s="11"/>
      <c r="AY21" s="11"/>
      <c r="AZ21" s="11"/>
      <c r="BA21" s="11"/>
      <c r="BB21" s="11"/>
      <c r="BC21" s="11"/>
      <c r="BD21" s="11"/>
      <c r="BE21" s="11"/>
      <c r="BF21" s="11"/>
      <c r="BG21" s="11"/>
      <c r="BH21" s="11"/>
    </row>
    <row r="22" spans="1:60" s="2" customFormat="1" ht="24.95" customHeight="1" thickBot="1">
      <c r="A22" s="55" t="s">
        <v>11</v>
      </c>
      <c r="B22" s="296" t="s">
        <v>12</v>
      </c>
      <c r="C22" s="296"/>
      <c r="D22" s="55" t="s">
        <v>13</v>
      </c>
      <c r="E22" s="296" t="s">
        <v>14</v>
      </c>
      <c r="F22" s="296"/>
      <c r="G22" s="55" t="s">
        <v>16</v>
      </c>
      <c r="H22" s="25"/>
      <c r="I22" s="25"/>
      <c r="J22" s="55" t="s">
        <v>11</v>
      </c>
      <c r="K22" s="296" t="s">
        <v>12</v>
      </c>
      <c r="L22" s="296"/>
      <c r="M22" s="55" t="s">
        <v>13</v>
      </c>
      <c r="N22" s="296" t="s">
        <v>14</v>
      </c>
      <c r="O22" s="296"/>
      <c r="P22" s="55" t="s">
        <v>16</v>
      </c>
      <c r="Q22" s="25"/>
      <c r="R22" s="31"/>
      <c r="S22" s="11"/>
      <c r="T22" s="11"/>
      <c r="U22" s="25"/>
      <c r="V22" s="25"/>
      <c r="W22" s="48"/>
      <c r="X22" s="11"/>
      <c r="Y22" s="11"/>
      <c r="Z22" s="11"/>
      <c r="AA22" s="11"/>
      <c r="AB22" s="11"/>
      <c r="AC22" s="11"/>
      <c r="AD22" s="11"/>
      <c r="AE22" s="11"/>
      <c r="AF22" s="11"/>
      <c r="AG22" s="11"/>
      <c r="AH22" s="11"/>
      <c r="AI22" s="11"/>
      <c r="AJ22" s="11"/>
      <c r="AK22" s="11"/>
      <c r="AL22" s="11"/>
      <c r="AM22" s="11"/>
      <c r="AN22" s="11"/>
      <c r="AO22" s="11"/>
      <c r="AP22" s="11"/>
      <c r="AQ22" s="11"/>
      <c r="AT22" s="11"/>
      <c r="AU22" s="218" t="s">
        <v>128</v>
      </c>
      <c r="AV22" s="227" t="s">
        <v>321</v>
      </c>
      <c r="AW22" s="11"/>
      <c r="AX22" s="11"/>
      <c r="AY22" s="11"/>
      <c r="AZ22" s="11"/>
      <c r="BA22" s="11"/>
      <c r="BB22" s="11"/>
      <c r="BC22" s="11"/>
      <c r="BD22" s="11"/>
      <c r="BE22" s="11"/>
      <c r="BF22" s="11"/>
      <c r="BG22" s="11"/>
      <c r="BH22" s="11"/>
    </row>
    <row r="23" spans="1:60" s="2" customFormat="1" ht="24.95" customHeight="1">
      <c r="A23" s="53">
        <v>1</v>
      </c>
      <c r="B23" s="266"/>
      <c r="C23" s="266"/>
      <c r="D23" s="52"/>
      <c r="E23" s="267"/>
      <c r="F23" s="268"/>
      <c r="G23" s="88" t="str">
        <f>IF(D23&lt;&gt;"",1,"")</f>
        <v/>
      </c>
      <c r="H23" s="25"/>
      <c r="I23" s="25"/>
      <c r="J23" s="53">
        <v>65</v>
      </c>
      <c r="K23" s="266"/>
      <c r="L23" s="266"/>
      <c r="M23" s="52"/>
      <c r="N23" s="267"/>
      <c r="O23" s="268"/>
      <c r="P23" s="88" t="str">
        <f>IF(M23&lt;&gt;"",1,"")</f>
        <v/>
      </c>
      <c r="Q23" s="25"/>
      <c r="R23" s="56" t="s">
        <v>17</v>
      </c>
      <c r="S23" s="57" t="s">
        <v>9</v>
      </c>
      <c r="T23" s="57" t="s">
        <v>10</v>
      </c>
      <c r="U23" s="25"/>
      <c r="V23" s="25"/>
      <c r="W23" s="48"/>
      <c r="X23" s="11"/>
      <c r="Y23" s="11"/>
      <c r="Z23" s="11"/>
      <c r="AA23" s="11"/>
      <c r="AB23" s="11"/>
      <c r="AC23" s="11"/>
      <c r="AD23" s="11"/>
      <c r="AE23" s="11"/>
      <c r="AF23" s="11"/>
      <c r="AG23" s="11"/>
      <c r="AH23" s="11"/>
      <c r="AI23" s="11"/>
      <c r="AJ23" s="11"/>
      <c r="AK23" s="11"/>
      <c r="AL23" s="11"/>
      <c r="AM23" s="11"/>
      <c r="AN23" s="11"/>
      <c r="AO23" s="11"/>
      <c r="AP23" s="11"/>
      <c r="AQ23" s="11"/>
      <c r="AT23" s="11"/>
      <c r="AU23" s="218" t="s">
        <v>131</v>
      </c>
      <c r="AV23" s="11"/>
      <c r="AW23" s="11"/>
      <c r="AX23" s="11"/>
      <c r="AY23" s="11"/>
      <c r="AZ23" s="11"/>
      <c r="BA23" s="11"/>
      <c r="BB23" s="11"/>
      <c r="BC23" s="11"/>
      <c r="BD23" s="11"/>
      <c r="BE23" s="11"/>
      <c r="BF23" s="11"/>
      <c r="BG23" s="11"/>
      <c r="BH23" s="11"/>
    </row>
    <row r="24" spans="1:60" s="2" customFormat="1" ht="24.95" customHeight="1">
      <c r="A24" s="53">
        <v>2</v>
      </c>
      <c r="B24" s="266"/>
      <c r="C24" s="266"/>
      <c r="D24" s="52"/>
      <c r="E24" s="267"/>
      <c r="F24" s="268"/>
      <c r="G24" s="88" t="str">
        <f aca="true" t="shared" si="0" ref="G24:G86">IF(D24&lt;&gt;"",1,"")</f>
        <v/>
      </c>
      <c r="H24" s="25"/>
      <c r="I24" s="25"/>
      <c r="J24" s="53">
        <v>66</v>
      </c>
      <c r="K24" s="266"/>
      <c r="L24" s="266"/>
      <c r="M24" s="52"/>
      <c r="N24" s="267"/>
      <c r="O24" s="268"/>
      <c r="P24" s="88" t="str">
        <f aca="true" t="shared" si="1" ref="P24:P86">IF(M24&lt;&gt;"",1,"")</f>
        <v/>
      </c>
      <c r="Q24" s="25"/>
      <c r="R24" s="59" t="s">
        <v>19</v>
      </c>
      <c r="S24" s="49">
        <f>SUMIFS($G$23:$G$86,$D$23:$D$86,R24,$E$23:$E$86,$S$23)+SUMIFS($P$23:$P$86,$M$23:$M$86,R24,$N$23:$N$86,$S$23)</f>
        <v>0</v>
      </c>
      <c r="T24" s="51">
        <f>SUMIFS($G$23:$G$86,$D$23:$D$86,R24,$E$23:$E$86,$T$23)+SUMIFS($P$23:$P$86,$M$23:$M$86,R24,$N$23:$N$86,$T$23)</f>
        <v>0</v>
      </c>
      <c r="U24" s="25"/>
      <c r="V24" s="25"/>
      <c r="W24" s="48"/>
      <c r="X24" s="11"/>
      <c r="Y24" s="11"/>
      <c r="Z24" s="11"/>
      <c r="AA24" s="11"/>
      <c r="AB24" s="11"/>
      <c r="AC24" s="11"/>
      <c r="AD24" s="11"/>
      <c r="AE24" s="11"/>
      <c r="AF24" s="11"/>
      <c r="AG24" s="11"/>
      <c r="AH24" s="11"/>
      <c r="AI24" s="11"/>
      <c r="AJ24" s="11"/>
      <c r="AK24" s="11"/>
      <c r="AL24" s="11"/>
      <c r="AM24" s="11"/>
      <c r="AN24" s="11"/>
      <c r="AO24" s="11"/>
      <c r="AP24" s="11"/>
      <c r="AQ24" s="11"/>
      <c r="AT24" s="11"/>
      <c r="AU24" s="47"/>
      <c r="AV24" s="11"/>
      <c r="AW24" s="11"/>
      <c r="AX24" s="11"/>
      <c r="AY24" s="11"/>
      <c r="AZ24" s="11"/>
      <c r="BA24" s="11"/>
      <c r="BB24" s="11"/>
      <c r="BC24" s="11"/>
      <c r="BD24" s="11"/>
      <c r="BE24" s="11"/>
      <c r="BF24" s="11"/>
      <c r="BG24" s="11"/>
      <c r="BH24" s="11"/>
    </row>
    <row r="25" spans="1:47" ht="24.95" customHeight="1">
      <c r="A25" s="53">
        <v>3</v>
      </c>
      <c r="B25" s="266"/>
      <c r="C25" s="266"/>
      <c r="D25" s="52"/>
      <c r="E25" s="267"/>
      <c r="F25" s="268"/>
      <c r="G25" s="88" t="str">
        <f t="shared" si="0"/>
        <v/>
      </c>
      <c r="H25" s="25"/>
      <c r="I25" s="25"/>
      <c r="J25" s="53">
        <v>67</v>
      </c>
      <c r="K25" s="266"/>
      <c r="L25" s="266"/>
      <c r="M25" s="52"/>
      <c r="N25" s="267"/>
      <c r="O25" s="268"/>
      <c r="P25" s="88" t="str">
        <f t="shared" si="1"/>
        <v/>
      </c>
      <c r="Q25" s="25"/>
      <c r="R25" s="59" t="s">
        <v>20</v>
      </c>
      <c r="S25" s="49">
        <f aca="true" t="shared" si="2" ref="S25:S55">SUMIFS($G$23:$G$86,$D$23:$D$86,R25,$E$23:$E$86,$S$23)+SUMIFS($P$23:$P$86,$M$23:$M$86,R25,$N$23:$N$86,$S$23)</f>
        <v>0</v>
      </c>
      <c r="T25" s="51">
        <f aca="true" t="shared" si="3" ref="T25:T55">SUMIFS($G$23:$G$86,$D$23:$D$86,R25,$E$23:$E$86,$T$23)+SUMIFS($P$23:$P$86,$M$23:$M$86,R25,$N$23:$N$86,$T$23)</f>
        <v>0</v>
      </c>
      <c r="U25" s="25"/>
      <c r="V25" s="25"/>
      <c r="W25" s="48"/>
      <c r="X25" s="11"/>
      <c r="Y25" s="11"/>
      <c r="Z25" s="11"/>
      <c r="AP25" s="11"/>
      <c r="AR25" s="2"/>
      <c r="AS25" s="2"/>
      <c r="AU25" s="47"/>
    </row>
    <row r="26" spans="1:47" ht="24.95" customHeight="1">
      <c r="A26" s="53">
        <v>4</v>
      </c>
      <c r="B26" s="266"/>
      <c r="C26" s="266"/>
      <c r="D26" s="52"/>
      <c r="E26" s="267"/>
      <c r="F26" s="268"/>
      <c r="G26" s="88" t="str">
        <f t="shared" si="0"/>
        <v/>
      </c>
      <c r="H26" s="25"/>
      <c r="I26" s="25"/>
      <c r="J26" s="53">
        <v>68</v>
      </c>
      <c r="K26" s="266"/>
      <c r="L26" s="266"/>
      <c r="M26" s="52"/>
      <c r="N26" s="267"/>
      <c r="O26" s="268"/>
      <c r="P26" s="88" t="str">
        <f t="shared" si="1"/>
        <v/>
      </c>
      <c r="Q26" s="25"/>
      <c r="R26" s="59" t="s">
        <v>21</v>
      </c>
      <c r="S26" s="49">
        <f t="shared" si="2"/>
        <v>0</v>
      </c>
      <c r="T26" s="51">
        <f t="shared" si="3"/>
        <v>0</v>
      </c>
      <c r="U26" s="25"/>
      <c r="V26" s="25"/>
      <c r="W26" s="48"/>
      <c r="X26" s="11"/>
      <c r="Y26" s="11"/>
      <c r="Z26" s="11"/>
      <c r="AP26" s="11"/>
      <c r="AR26" s="43"/>
      <c r="AS26" s="44"/>
      <c r="AU26" s="47"/>
    </row>
    <row r="27" spans="1:47" ht="24.95" customHeight="1">
      <c r="A27" s="53">
        <v>5</v>
      </c>
      <c r="B27" s="266"/>
      <c r="C27" s="266"/>
      <c r="D27" s="52"/>
      <c r="E27" s="267"/>
      <c r="F27" s="268"/>
      <c r="G27" s="88" t="str">
        <f t="shared" si="0"/>
        <v/>
      </c>
      <c r="H27" s="25"/>
      <c r="I27" s="25"/>
      <c r="J27" s="53">
        <v>69</v>
      </c>
      <c r="K27" s="266"/>
      <c r="L27" s="266"/>
      <c r="M27" s="52"/>
      <c r="N27" s="267"/>
      <c r="O27" s="268"/>
      <c r="P27" s="88" t="str">
        <f t="shared" si="1"/>
        <v/>
      </c>
      <c r="Q27" s="25"/>
      <c r="R27" s="60" t="s">
        <v>22</v>
      </c>
      <c r="S27" s="49">
        <f t="shared" si="2"/>
        <v>0</v>
      </c>
      <c r="T27" s="51">
        <f t="shared" si="3"/>
        <v>0</v>
      </c>
      <c r="U27" s="25"/>
      <c r="V27" s="25"/>
      <c r="W27" s="48"/>
      <c r="X27" s="11"/>
      <c r="Y27" s="11"/>
      <c r="Z27" s="12"/>
      <c r="AP27" s="11"/>
      <c r="AU27" s="47"/>
    </row>
    <row r="28" spans="1:47" ht="24.95" customHeight="1">
      <c r="A28" s="53">
        <v>6</v>
      </c>
      <c r="B28" s="266"/>
      <c r="C28" s="266"/>
      <c r="D28" s="52"/>
      <c r="E28" s="267"/>
      <c r="F28" s="268"/>
      <c r="G28" s="88" t="str">
        <f t="shared" si="0"/>
        <v/>
      </c>
      <c r="H28" s="25"/>
      <c r="I28" s="25"/>
      <c r="J28" s="53">
        <v>70</v>
      </c>
      <c r="K28" s="266"/>
      <c r="L28" s="266"/>
      <c r="M28" s="52"/>
      <c r="N28" s="267"/>
      <c r="O28" s="268"/>
      <c r="P28" s="88" t="str">
        <f t="shared" si="1"/>
        <v/>
      </c>
      <c r="Q28" s="25"/>
      <c r="R28" s="60" t="s">
        <v>23</v>
      </c>
      <c r="S28" s="49">
        <f t="shared" si="2"/>
        <v>0</v>
      </c>
      <c r="T28" s="51">
        <f t="shared" si="3"/>
        <v>0</v>
      </c>
      <c r="U28" s="25"/>
      <c r="V28" s="25"/>
      <c r="W28" s="48"/>
      <c r="X28" s="11"/>
      <c r="Y28" s="11"/>
      <c r="Z28" s="12"/>
      <c r="AP28" s="11"/>
      <c r="AU28" s="47"/>
    </row>
    <row r="29" spans="1:47" ht="24.95" customHeight="1">
      <c r="A29" s="53">
        <v>7</v>
      </c>
      <c r="B29" s="266"/>
      <c r="C29" s="266"/>
      <c r="D29" s="52"/>
      <c r="E29" s="267"/>
      <c r="F29" s="268"/>
      <c r="G29" s="88" t="str">
        <f t="shared" si="0"/>
        <v/>
      </c>
      <c r="H29" s="25"/>
      <c r="I29" s="25"/>
      <c r="J29" s="53">
        <v>71</v>
      </c>
      <c r="K29" s="266"/>
      <c r="L29" s="266"/>
      <c r="M29" s="52"/>
      <c r="N29" s="267"/>
      <c r="O29" s="268"/>
      <c r="P29" s="88" t="str">
        <f t="shared" si="1"/>
        <v/>
      </c>
      <c r="Q29" s="25"/>
      <c r="R29" s="60" t="s">
        <v>24</v>
      </c>
      <c r="S29" s="49">
        <f t="shared" si="2"/>
        <v>0</v>
      </c>
      <c r="T29" s="51">
        <f t="shared" si="3"/>
        <v>0</v>
      </c>
      <c r="U29" s="25"/>
      <c r="V29" s="25"/>
      <c r="W29" s="48"/>
      <c r="X29" s="11"/>
      <c r="Y29" s="11"/>
      <c r="Z29" s="12"/>
      <c r="AP29" s="11"/>
      <c r="AU29" s="47"/>
    </row>
    <row r="30" spans="1:47" ht="24.95" customHeight="1">
      <c r="A30" s="53">
        <v>8</v>
      </c>
      <c r="B30" s="266"/>
      <c r="C30" s="266"/>
      <c r="D30" s="52"/>
      <c r="E30" s="267"/>
      <c r="F30" s="268"/>
      <c r="G30" s="88" t="str">
        <f t="shared" si="0"/>
        <v/>
      </c>
      <c r="H30" s="25"/>
      <c r="I30" s="25"/>
      <c r="J30" s="53">
        <v>72</v>
      </c>
      <c r="K30" s="266"/>
      <c r="L30" s="266"/>
      <c r="M30" s="52"/>
      <c r="N30" s="267"/>
      <c r="O30" s="268"/>
      <c r="P30" s="88" t="str">
        <f t="shared" si="1"/>
        <v/>
      </c>
      <c r="Q30" s="25"/>
      <c r="R30" s="60" t="s">
        <v>25</v>
      </c>
      <c r="S30" s="49">
        <f t="shared" si="2"/>
        <v>0</v>
      </c>
      <c r="T30" s="51">
        <f t="shared" si="3"/>
        <v>0</v>
      </c>
      <c r="U30" s="25"/>
      <c r="V30" s="25"/>
      <c r="W30" s="48"/>
      <c r="X30" s="11"/>
      <c r="Y30" s="11"/>
      <c r="Z30" s="12"/>
      <c r="AP30" s="11"/>
      <c r="AU30" s="47"/>
    </row>
    <row r="31" spans="1:47" ht="24.95" customHeight="1">
      <c r="A31" s="53">
        <v>9</v>
      </c>
      <c r="B31" s="266"/>
      <c r="C31" s="266"/>
      <c r="D31" s="87"/>
      <c r="E31" s="267"/>
      <c r="F31" s="268"/>
      <c r="G31" s="88" t="str">
        <f t="shared" si="0"/>
        <v/>
      </c>
      <c r="H31" s="25"/>
      <c r="I31" s="25"/>
      <c r="J31" s="53">
        <v>73</v>
      </c>
      <c r="K31" s="266"/>
      <c r="L31" s="266"/>
      <c r="M31" s="52"/>
      <c r="N31" s="267"/>
      <c r="O31" s="268"/>
      <c r="P31" s="88" t="str">
        <f t="shared" si="1"/>
        <v/>
      </c>
      <c r="Q31" s="25"/>
      <c r="R31" s="60" t="s">
        <v>26</v>
      </c>
      <c r="S31" s="49">
        <f t="shared" si="2"/>
        <v>0</v>
      </c>
      <c r="T31" s="51">
        <f t="shared" si="3"/>
        <v>0</v>
      </c>
      <c r="U31" s="25"/>
      <c r="V31" s="25"/>
      <c r="W31" s="48"/>
      <c r="X31" s="11"/>
      <c r="Y31" s="11"/>
      <c r="Z31" s="18"/>
      <c r="AP31" s="11"/>
      <c r="AU31" s="47"/>
    </row>
    <row r="32" spans="1:47" ht="24.95" customHeight="1">
      <c r="A32" s="53">
        <v>10</v>
      </c>
      <c r="B32" s="266"/>
      <c r="C32" s="266"/>
      <c r="D32" s="87"/>
      <c r="E32" s="267"/>
      <c r="F32" s="268"/>
      <c r="G32" s="88" t="str">
        <f t="shared" si="0"/>
        <v/>
      </c>
      <c r="H32" s="25"/>
      <c r="I32" s="25"/>
      <c r="J32" s="53">
        <v>74</v>
      </c>
      <c r="K32" s="266"/>
      <c r="L32" s="266"/>
      <c r="M32" s="52"/>
      <c r="N32" s="267"/>
      <c r="O32" s="268"/>
      <c r="P32" s="88" t="str">
        <f t="shared" si="1"/>
        <v/>
      </c>
      <c r="Q32" s="25"/>
      <c r="R32" s="60" t="s">
        <v>27</v>
      </c>
      <c r="S32" s="49">
        <f t="shared" si="2"/>
        <v>0</v>
      </c>
      <c r="T32" s="51">
        <f t="shared" si="3"/>
        <v>0</v>
      </c>
      <c r="U32" s="25"/>
      <c r="V32" s="25"/>
      <c r="W32" s="48"/>
      <c r="X32" s="11"/>
      <c r="Y32" s="11"/>
      <c r="Z32" s="19"/>
      <c r="AP32" s="11"/>
      <c r="AU32" s="47"/>
    </row>
    <row r="33" spans="1:47" ht="24.95" customHeight="1">
      <c r="A33" s="53">
        <v>11</v>
      </c>
      <c r="B33" s="266"/>
      <c r="C33" s="266"/>
      <c r="D33" s="87"/>
      <c r="E33" s="267"/>
      <c r="F33" s="268"/>
      <c r="G33" s="88" t="str">
        <f t="shared" si="0"/>
        <v/>
      </c>
      <c r="H33" s="25"/>
      <c r="I33" s="25"/>
      <c r="J33" s="53">
        <v>75</v>
      </c>
      <c r="K33" s="266"/>
      <c r="L33" s="266"/>
      <c r="M33" s="52"/>
      <c r="N33" s="267"/>
      <c r="O33" s="268"/>
      <c r="P33" s="88" t="str">
        <f t="shared" si="1"/>
        <v/>
      </c>
      <c r="Q33" s="25"/>
      <c r="R33" s="60" t="s">
        <v>28</v>
      </c>
      <c r="S33" s="49">
        <f t="shared" si="2"/>
        <v>0</v>
      </c>
      <c r="T33" s="51">
        <f t="shared" si="3"/>
        <v>0</v>
      </c>
      <c r="U33" s="25"/>
      <c r="V33" s="25"/>
      <c r="W33" s="48"/>
      <c r="X33" s="11"/>
      <c r="Y33" s="11"/>
      <c r="Z33" s="19"/>
      <c r="AP33" s="11"/>
      <c r="AU33" s="47"/>
    </row>
    <row r="34" spans="1:47" ht="24.95" customHeight="1">
      <c r="A34" s="53">
        <v>12</v>
      </c>
      <c r="B34" s="266"/>
      <c r="C34" s="266"/>
      <c r="D34" s="87"/>
      <c r="E34" s="267"/>
      <c r="F34" s="268"/>
      <c r="G34" s="88" t="str">
        <f t="shared" si="0"/>
        <v/>
      </c>
      <c r="H34" s="25"/>
      <c r="I34" s="25"/>
      <c r="J34" s="53">
        <v>76</v>
      </c>
      <c r="K34" s="266"/>
      <c r="L34" s="266"/>
      <c r="M34" s="52"/>
      <c r="N34" s="267"/>
      <c r="O34" s="268"/>
      <c r="P34" s="88" t="str">
        <f t="shared" si="1"/>
        <v/>
      </c>
      <c r="Q34" s="25"/>
      <c r="R34" s="60" t="s">
        <v>29</v>
      </c>
      <c r="S34" s="49">
        <f t="shared" si="2"/>
        <v>0</v>
      </c>
      <c r="T34" s="51">
        <f t="shared" si="3"/>
        <v>0</v>
      </c>
      <c r="U34" s="25"/>
      <c r="V34" s="25"/>
      <c r="W34" s="48"/>
      <c r="X34" s="11"/>
      <c r="Y34" s="11"/>
      <c r="Z34" s="19"/>
      <c r="AP34" s="11"/>
      <c r="AU34" s="47"/>
    </row>
    <row r="35" spans="1:47" ht="24.95" customHeight="1">
      <c r="A35" s="53">
        <v>13</v>
      </c>
      <c r="B35" s="266"/>
      <c r="C35" s="266"/>
      <c r="D35" s="52"/>
      <c r="E35" s="267"/>
      <c r="F35" s="268"/>
      <c r="G35" s="88" t="str">
        <f t="shared" si="0"/>
        <v/>
      </c>
      <c r="H35" s="25"/>
      <c r="I35" s="25"/>
      <c r="J35" s="53">
        <v>77</v>
      </c>
      <c r="K35" s="266"/>
      <c r="L35" s="266"/>
      <c r="M35" s="52"/>
      <c r="N35" s="267"/>
      <c r="O35" s="268"/>
      <c r="P35" s="88" t="str">
        <f t="shared" si="1"/>
        <v/>
      </c>
      <c r="Q35" s="25"/>
      <c r="R35" s="60" t="s">
        <v>30</v>
      </c>
      <c r="S35" s="49">
        <f t="shared" si="2"/>
        <v>0</v>
      </c>
      <c r="T35" s="51">
        <f t="shared" si="3"/>
        <v>0</v>
      </c>
      <c r="U35" s="25"/>
      <c r="V35" s="25"/>
      <c r="W35" s="48"/>
      <c r="X35" s="11"/>
      <c r="Y35" s="11"/>
      <c r="Z35" s="19"/>
      <c r="AP35" s="11"/>
      <c r="AU35" s="47"/>
    </row>
    <row r="36" spans="1:47" ht="24.95" customHeight="1">
      <c r="A36" s="53">
        <v>14</v>
      </c>
      <c r="B36" s="266"/>
      <c r="C36" s="266"/>
      <c r="D36" s="52"/>
      <c r="E36" s="267"/>
      <c r="F36" s="268"/>
      <c r="G36" s="88" t="str">
        <f t="shared" si="0"/>
        <v/>
      </c>
      <c r="H36" s="25"/>
      <c r="I36" s="25"/>
      <c r="J36" s="53">
        <v>78</v>
      </c>
      <c r="K36" s="266"/>
      <c r="L36" s="266"/>
      <c r="M36" s="52"/>
      <c r="N36" s="267"/>
      <c r="O36" s="268"/>
      <c r="P36" s="88" t="str">
        <f t="shared" si="1"/>
        <v/>
      </c>
      <c r="Q36" s="25"/>
      <c r="R36" s="60" t="s">
        <v>31</v>
      </c>
      <c r="S36" s="49">
        <f t="shared" si="2"/>
        <v>0</v>
      </c>
      <c r="T36" s="51">
        <f t="shared" si="3"/>
        <v>0</v>
      </c>
      <c r="U36" s="25"/>
      <c r="V36" s="25"/>
      <c r="W36" s="48"/>
      <c r="X36" s="11"/>
      <c r="Y36" s="11"/>
      <c r="Z36" s="19"/>
      <c r="AP36" s="11"/>
      <c r="AU36" s="47"/>
    </row>
    <row r="37" spans="1:42" ht="24.95" customHeight="1">
      <c r="A37" s="53">
        <v>15</v>
      </c>
      <c r="B37" s="266"/>
      <c r="C37" s="266"/>
      <c r="D37" s="52"/>
      <c r="E37" s="267"/>
      <c r="F37" s="268"/>
      <c r="G37" s="88" t="str">
        <f t="shared" si="0"/>
        <v/>
      </c>
      <c r="H37" s="25"/>
      <c r="I37" s="25"/>
      <c r="J37" s="53">
        <v>79</v>
      </c>
      <c r="K37" s="266"/>
      <c r="L37" s="266"/>
      <c r="M37" s="52"/>
      <c r="N37" s="267"/>
      <c r="O37" s="268"/>
      <c r="P37" s="88" t="str">
        <f t="shared" si="1"/>
        <v/>
      </c>
      <c r="Q37" s="25"/>
      <c r="R37" s="59" t="s">
        <v>32</v>
      </c>
      <c r="S37" s="49">
        <f t="shared" si="2"/>
        <v>0</v>
      </c>
      <c r="T37" s="51">
        <f t="shared" si="3"/>
        <v>0</v>
      </c>
      <c r="U37" s="25"/>
      <c r="V37" s="25"/>
      <c r="W37" s="48"/>
      <c r="X37" s="11"/>
      <c r="Y37" s="11"/>
      <c r="Z37" s="19"/>
      <c r="AP37" s="11"/>
    </row>
    <row r="38" spans="1:42" ht="24.95" customHeight="1">
      <c r="A38" s="53">
        <v>16</v>
      </c>
      <c r="B38" s="266"/>
      <c r="C38" s="266"/>
      <c r="D38" s="52"/>
      <c r="E38" s="267"/>
      <c r="F38" s="268"/>
      <c r="G38" s="88" t="str">
        <f t="shared" si="0"/>
        <v/>
      </c>
      <c r="H38" s="25"/>
      <c r="I38" s="25"/>
      <c r="J38" s="53">
        <v>80</v>
      </c>
      <c r="K38" s="266"/>
      <c r="L38" s="266"/>
      <c r="M38" s="52"/>
      <c r="N38" s="267"/>
      <c r="O38" s="268"/>
      <c r="P38" s="88" t="str">
        <f t="shared" si="1"/>
        <v/>
      </c>
      <c r="Q38" s="25"/>
      <c r="R38" s="59" t="s">
        <v>33</v>
      </c>
      <c r="S38" s="49">
        <f t="shared" si="2"/>
        <v>0</v>
      </c>
      <c r="T38" s="51">
        <f t="shared" si="3"/>
        <v>0</v>
      </c>
      <c r="U38" s="25"/>
      <c r="V38" s="25"/>
      <c r="W38" s="48"/>
      <c r="X38" s="11"/>
      <c r="Y38" s="11"/>
      <c r="Z38" s="19"/>
      <c r="AP38" s="11"/>
    </row>
    <row r="39" spans="1:42" ht="24.95" customHeight="1">
      <c r="A39" s="53">
        <v>17</v>
      </c>
      <c r="B39" s="266"/>
      <c r="C39" s="266"/>
      <c r="D39" s="52"/>
      <c r="E39" s="267"/>
      <c r="F39" s="268"/>
      <c r="G39" s="88" t="str">
        <f t="shared" si="0"/>
        <v/>
      </c>
      <c r="H39" s="25"/>
      <c r="I39" s="25"/>
      <c r="J39" s="53">
        <v>81</v>
      </c>
      <c r="K39" s="266"/>
      <c r="L39" s="266"/>
      <c r="M39" s="52"/>
      <c r="N39" s="267"/>
      <c r="O39" s="268"/>
      <c r="P39" s="88" t="str">
        <f t="shared" si="1"/>
        <v/>
      </c>
      <c r="Q39" s="25"/>
      <c r="R39" s="59" t="s">
        <v>34</v>
      </c>
      <c r="S39" s="49">
        <f t="shared" si="2"/>
        <v>0</v>
      </c>
      <c r="T39" s="51">
        <f t="shared" si="3"/>
        <v>0</v>
      </c>
      <c r="U39" s="25"/>
      <c r="V39" s="25"/>
      <c r="W39" s="48"/>
      <c r="X39" s="11"/>
      <c r="Y39" s="11"/>
      <c r="Z39" s="19"/>
      <c r="AP39" s="11"/>
    </row>
    <row r="40" spans="1:42" ht="24.95" customHeight="1">
      <c r="A40" s="53">
        <v>18</v>
      </c>
      <c r="B40" s="266"/>
      <c r="C40" s="266"/>
      <c r="D40" s="52"/>
      <c r="E40" s="267"/>
      <c r="F40" s="268"/>
      <c r="G40" s="88" t="str">
        <f t="shared" si="0"/>
        <v/>
      </c>
      <c r="H40" s="25"/>
      <c r="I40" s="25"/>
      <c r="J40" s="53">
        <v>82</v>
      </c>
      <c r="K40" s="266"/>
      <c r="L40" s="266"/>
      <c r="M40" s="52"/>
      <c r="N40" s="267"/>
      <c r="O40" s="268"/>
      <c r="P40" s="88" t="str">
        <f t="shared" si="1"/>
        <v/>
      </c>
      <c r="Q40" s="25"/>
      <c r="R40" s="59" t="s">
        <v>35</v>
      </c>
      <c r="S40" s="49">
        <f t="shared" si="2"/>
        <v>0</v>
      </c>
      <c r="T40" s="51">
        <f t="shared" si="3"/>
        <v>0</v>
      </c>
      <c r="U40" s="25"/>
      <c r="V40" s="25"/>
      <c r="W40" s="48"/>
      <c r="X40" s="11"/>
      <c r="Y40" s="11"/>
      <c r="Z40" s="19"/>
      <c r="AP40" s="11"/>
    </row>
    <row r="41" spans="1:42" ht="24.95" customHeight="1">
      <c r="A41" s="53">
        <v>19</v>
      </c>
      <c r="B41" s="266"/>
      <c r="C41" s="266"/>
      <c r="D41" s="52"/>
      <c r="E41" s="267"/>
      <c r="F41" s="268"/>
      <c r="G41" s="88" t="str">
        <f t="shared" si="0"/>
        <v/>
      </c>
      <c r="H41" s="25"/>
      <c r="I41" s="25"/>
      <c r="J41" s="53">
        <v>83</v>
      </c>
      <c r="K41" s="266"/>
      <c r="L41" s="266"/>
      <c r="M41" s="52"/>
      <c r="N41" s="267"/>
      <c r="O41" s="268"/>
      <c r="P41" s="88" t="str">
        <f t="shared" si="1"/>
        <v/>
      </c>
      <c r="Q41" s="25"/>
      <c r="R41" s="59" t="s">
        <v>36</v>
      </c>
      <c r="S41" s="49">
        <f t="shared" si="2"/>
        <v>0</v>
      </c>
      <c r="T41" s="51">
        <f t="shared" si="3"/>
        <v>0</v>
      </c>
      <c r="U41" s="25"/>
      <c r="V41" s="25"/>
      <c r="W41" s="48"/>
      <c r="X41" s="11"/>
      <c r="Y41" s="11"/>
      <c r="Z41" s="19"/>
      <c r="AP41" s="11"/>
    </row>
    <row r="42" spans="1:42" ht="24.95" customHeight="1">
      <c r="A42" s="53">
        <v>20</v>
      </c>
      <c r="B42" s="266"/>
      <c r="C42" s="266"/>
      <c r="D42" s="52"/>
      <c r="E42" s="267"/>
      <c r="F42" s="268"/>
      <c r="G42" s="88" t="str">
        <f t="shared" si="0"/>
        <v/>
      </c>
      <c r="H42" s="25"/>
      <c r="I42" s="25"/>
      <c r="J42" s="53">
        <v>84</v>
      </c>
      <c r="K42" s="266"/>
      <c r="L42" s="266"/>
      <c r="M42" s="52"/>
      <c r="N42" s="267"/>
      <c r="O42" s="268"/>
      <c r="P42" s="88" t="str">
        <f t="shared" si="1"/>
        <v/>
      </c>
      <c r="Q42" s="25"/>
      <c r="R42" s="59" t="s">
        <v>37</v>
      </c>
      <c r="S42" s="49">
        <f t="shared" si="2"/>
        <v>0</v>
      </c>
      <c r="T42" s="51">
        <f t="shared" si="3"/>
        <v>0</v>
      </c>
      <c r="U42" s="25"/>
      <c r="V42" s="25"/>
      <c r="W42" s="48"/>
      <c r="X42" s="11"/>
      <c r="Y42" s="11"/>
      <c r="Z42" s="20"/>
      <c r="AP42" s="11"/>
    </row>
    <row r="43" spans="1:42" ht="24.95" customHeight="1">
      <c r="A43" s="53">
        <v>21</v>
      </c>
      <c r="B43" s="266"/>
      <c r="C43" s="266"/>
      <c r="D43" s="52"/>
      <c r="E43" s="267"/>
      <c r="F43" s="268"/>
      <c r="G43" s="88" t="str">
        <f t="shared" si="0"/>
        <v/>
      </c>
      <c r="H43" s="25"/>
      <c r="I43" s="25"/>
      <c r="J43" s="53">
        <v>85</v>
      </c>
      <c r="K43" s="266"/>
      <c r="L43" s="266"/>
      <c r="M43" s="52"/>
      <c r="N43" s="267"/>
      <c r="O43" s="268"/>
      <c r="P43" s="88" t="str">
        <f t="shared" si="1"/>
        <v/>
      </c>
      <c r="Q43" s="25"/>
      <c r="R43" s="59" t="s">
        <v>38</v>
      </c>
      <c r="S43" s="49">
        <f t="shared" si="2"/>
        <v>0</v>
      </c>
      <c r="T43" s="51">
        <f t="shared" si="3"/>
        <v>0</v>
      </c>
      <c r="U43" s="25"/>
      <c r="V43" s="25"/>
      <c r="W43" s="48"/>
      <c r="X43" s="11"/>
      <c r="Y43" s="11"/>
      <c r="Z43" s="20"/>
      <c r="AP43" s="11"/>
    </row>
    <row r="44" spans="1:42" ht="24.95" customHeight="1">
      <c r="A44" s="53">
        <v>22</v>
      </c>
      <c r="B44" s="266"/>
      <c r="C44" s="266"/>
      <c r="D44" s="52"/>
      <c r="E44" s="267"/>
      <c r="F44" s="268"/>
      <c r="G44" s="88" t="str">
        <f t="shared" si="0"/>
        <v/>
      </c>
      <c r="H44" s="25"/>
      <c r="I44" s="25"/>
      <c r="J44" s="53">
        <v>86</v>
      </c>
      <c r="K44" s="266"/>
      <c r="L44" s="266"/>
      <c r="M44" s="52"/>
      <c r="N44" s="267"/>
      <c r="O44" s="268"/>
      <c r="P44" s="88" t="str">
        <f t="shared" si="1"/>
        <v/>
      </c>
      <c r="Q44" s="25"/>
      <c r="R44" s="59" t="s">
        <v>39</v>
      </c>
      <c r="S44" s="49">
        <f t="shared" si="2"/>
        <v>0</v>
      </c>
      <c r="T44" s="51">
        <f t="shared" si="3"/>
        <v>0</v>
      </c>
      <c r="U44" s="25"/>
      <c r="V44" s="25"/>
      <c r="W44" s="48"/>
      <c r="X44" s="11"/>
      <c r="Y44" s="11"/>
      <c r="Z44" s="20"/>
      <c r="AP44" s="11"/>
    </row>
    <row r="45" spans="1:42" ht="24.95" customHeight="1">
      <c r="A45" s="53">
        <v>23</v>
      </c>
      <c r="B45" s="266"/>
      <c r="C45" s="266"/>
      <c r="D45" s="52"/>
      <c r="E45" s="267"/>
      <c r="F45" s="268"/>
      <c r="G45" s="88" t="str">
        <f t="shared" si="0"/>
        <v/>
      </c>
      <c r="H45" s="25"/>
      <c r="I45" s="25"/>
      <c r="J45" s="53">
        <v>87</v>
      </c>
      <c r="K45" s="266"/>
      <c r="L45" s="266"/>
      <c r="M45" s="52"/>
      <c r="N45" s="267"/>
      <c r="O45" s="268"/>
      <c r="P45" s="88" t="str">
        <f t="shared" si="1"/>
        <v/>
      </c>
      <c r="Q45" s="25"/>
      <c r="R45" s="59" t="s">
        <v>40</v>
      </c>
      <c r="S45" s="49">
        <f t="shared" si="2"/>
        <v>0</v>
      </c>
      <c r="T45" s="51">
        <f t="shared" si="3"/>
        <v>0</v>
      </c>
      <c r="U45" s="25"/>
      <c r="V45" s="25"/>
      <c r="W45" s="48"/>
      <c r="X45" s="11"/>
      <c r="Y45" s="11"/>
      <c r="Z45" s="20"/>
      <c r="AP45" s="11"/>
    </row>
    <row r="46" spans="1:42" ht="24.95" customHeight="1">
      <c r="A46" s="53">
        <v>24</v>
      </c>
      <c r="B46" s="266"/>
      <c r="C46" s="266"/>
      <c r="D46" s="52"/>
      <c r="E46" s="267"/>
      <c r="F46" s="268"/>
      <c r="G46" s="88" t="str">
        <f t="shared" si="0"/>
        <v/>
      </c>
      <c r="H46" s="25"/>
      <c r="I46" s="25"/>
      <c r="J46" s="53">
        <v>88</v>
      </c>
      <c r="K46" s="266"/>
      <c r="L46" s="266"/>
      <c r="M46" s="52"/>
      <c r="N46" s="267"/>
      <c r="O46" s="268"/>
      <c r="P46" s="88" t="str">
        <f t="shared" si="1"/>
        <v/>
      </c>
      <c r="Q46" s="25"/>
      <c r="R46" s="59" t="s">
        <v>41</v>
      </c>
      <c r="S46" s="49">
        <f t="shared" si="2"/>
        <v>0</v>
      </c>
      <c r="T46" s="51">
        <f t="shared" si="3"/>
        <v>0</v>
      </c>
      <c r="U46" s="25"/>
      <c r="V46" s="25"/>
      <c r="W46" s="48"/>
      <c r="X46" s="11"/>
      <c r="Y46" s="11"/>
      <c r="Z46" s="12"/>
      <c r="AP46" s="11"/>
    </row>
    <row r="47" spans="1:42" ht="24.95" customHeight="1">
      <c r="A47" s="53">
        <v>25</v>
      </c>
      <c r="B47" s="266"/>
      <c r="C47" s="266"/>
      <c r="D47" s="52"/>
      <c r="E47" s="267"/>
      <c r="F47" s="268"/>
      <c r="G47" s="88" t="str">
        <f t="shared" si="0"/>
        <v/>
      </c>
      <c r="H47" s="25"/>
      <c r="I47" s="25"/>
      <c r="J47" s="53">
        <v>89</v>
      </c>
      <c r="K47" s="266"/>
      <c r="L47" s="266"/>
      <c r="M47" s="52"/>
      <c r="N47" s="267"/>
      <c r="O47" s="268"/>
      <c r="P47" s="88" t="str">
        <f t="shared" si="1"/>
        <v/>
      </c>
      <c r="Q47" s="25"/>
      <c r="R47" s="59" t="s">
        <v>42</v>
      </c>
      <c r="S47" s="49">
        <f t="shared" si="2"/>
        <v>0</v>
      </c>
      <c r="T47" s="51">
        <f t="shared" si="3"/>
        <v>0</v>
      </c>
      <c r="U47" s="25"/>
      <c r="V47" s="25"/>
      <c r="W47" s="48"/>
      <c r="X47" s="11"/>
      <c r="Y47" s="11"/>
      <c r="Z47" s="20"/>
      <c r="AP47" s="11"/>
    </row>
    <row r="48" spans="1:42" ht="24.95" customHeight="1">
      <c r="A48" s="53">
        <v>26</v>
      </c>
      <c r="B48" s="266"/>
      <c r="C48" s="266"/>
      <c r="D48" s="52"/>
      <c r="E48" s="267"/>
      <c r="F48" s="268"/>
      <c r="G48" s="88" t="str">
        <f t="shared" si="0"/>
        <v/>
      </c>
      <c r="H48" s="25"/>
      <c r="I48" s="25"/>
      <c r="J48" s="53">
        <v>90</v>
      </c>
      <c r="K48" s="266"/>
      <c r="L48" s="266"/>
      <c r="M48" s="52"/>
      <c r="N48" s="267"/>
      <c r="O48" s="268"/>
      <c r="P48" s="88" t="str">
        <f t="shared" si="1"/>
        <v/>
      </c>
      <c r="Q48" s="25"/>
      <c r="R48" s="59" t="s">
        <v>43</v>
      </c>
      <c r="S48" s="49">
        <f t="shared" si="2"/>
        <v>0</v>
      </c>
      <c r="T48" s="51">
        <f t="shared" si="3"/>
        <v>0</v>
      </c>
      <c r="U48" s="25"/>
      <c r="V48" s="25"/>
      <c r="W48" s="48"/>
      <c r="X48" s="11"/>
      <c r="Y48" s="11"/>
      <c r="Z48" s="20"/>
      <c r="AP48" s="11"/>
    </row>
    <row r="49" spans="1:42" ht="24.95" customHeight="1">
      <c r="A49" s="53">
        <v>27</v>
      </c>
      <c r="B49" s="266"/>
      <c r="C49" s="266"/>
      <c r="D49" s="52"/>
      <c r="E49" s="267"/>
      <c r="F49" s="268"/>
      <c r="G49" s="88" t="str">
        <f t="shared" si="0"/>
        <v/>
      </c>
      <c r="H49" s="25"/>
      <c r="I49" s="25"/>
      <c r="J49" s="53">
        <v>91</v>
      </c>
      <c r="K49" s="266"/>
      <c r="L49" s="266"/>
      <c r="M49" s="52"/>
      <c r="N49" s="267"/>
      <c r="O49" s="268"/>
      <c r="P49" s="88" t="str">
        <f t="shared" si="1"/>
        <v/>
      </c>
      <c r="Q49" s="25"/>
      <c r="R49" s="59" t="s">
        <v>44</v>
      </c>
      <c r="S49" s="49">
        <f t="shared" si="2"/>
        <v>0</v>
      </c>
      <c r="T49" s="51">
        <f t="shared" si="3"/>
        <v>0</v>
      </c>
      <c r="U49" s="25"/>
      <c r="V49" s="25"/>
      <c r="W49" s="48"/>
      <c r="X49" s="11"/>
      <c r="Y49" s="11"/>
      <c r="Z49" s="20"/>
      <c r="AP49" s="11"/>
    </row>
    <row r="50" spans="1:42" ht="24.95" customHeight="1">
      <c r="A50" s="53">
        <v>28</v>
      </c>
      <c r="B50" s="266"/>
      <c r="C50" s="266"/>
      <c r="D50" s="52"/>
      <c r="E50" s="267"/>
      <c r="F50" s="268"/>
      <c r="G50" s="88" t="str">
        <f t="shared" si="0"/>
        <v/>
      </c>
      <c r="H50" s="25"/>
      <c r="I50" s="25"/>
      <c r="J50" s="53">
        <v>92</v>
      </c>
      <c r="K50" s="266"/>
      <c r="L50" s="266"/>
      <c r="M50" s="52"/>
      <c r="N50" s="267"/>
      <c r="O50" s="268"/>
      <c r="P50" s="88" t="str">
        <f t="shared" si="1"/>
        <v/>
      </c>
      <c r="Q50" s="25"/>
      <c r="R50" s="59" t="s">
        <v>45</v>
      </c>
      <c r="S50" s="49">
        <f t="shared" si="2"/>
        <v>0</v>
      </c>
      <c r="T50" s="51">
        <f t="shared" si="3"/>
        <v>0</v>
      </c>
      <c r="U50" s="25"/>
      <c r="V50" s="25"/>
      <c r="W50" s="48"/>
      <c r="X50" s="11"/>
      <c r="Y50" s="11"/>
      <c r="Z50" s="20"/>
      <c r="AP50" s="11"/>
    </row>
    <row r="51" spans="1:42" ht="24.95" customHeight="1">
      <c r="A51" s="53">
        <v>29</v>
      </c>
      <c r="B51" s="266"/>
      <c r="C51" s="266"/>
      <c r="D51" s="52"/>
      <c r="E51" s="267"/>
      <c r="F51" s="268"/>
      <c r="G51" s="88" t="str">
        <f t="shared" si="0"/>
        <v/>
      </c>
      <c r="H51" s="25"/>
      <c r="I51" s="25"/>
      <c r="J51" s="53">
        <v>93</v>
      </c>
      <c r="K51" s="266"/>
      <c r="L51" s="266"/>
      <c r="M51" s="52"/>
      <c r="N51" s="267"/>
      <c r="O51" s="268"/>
      <c r="P51" s="88" t="str">
        <f t="shared" si="1"/>
        <v/>
      </c>
      <c r="Q51" s="25"/>
      <c r="R51" s="59" t="s">
        <v>46</v>
      </c>
      <c r="S51" s="49">
        <f t="shared" si="2"/>
        <v>0</v>
      </c>
      <c r="T51" s="51">
        <f t="shared" si="3"/>
        <v>0</v>
      </c>
      <c r="U51" s="25"/>
      <c r="V51" s="25"/>
      <c r="W51" s="48"/>
      <c r="X51" s="11"/>
      <c r="Y51" s="11"/>
      <c r="Z51" s="20"/>
      <c r="AP51" s="11"/>
    </row>
    <row r="52" spans="1:42" ht="24.95" customHeight="1">
      <c r="A52" s="53">
        <v>30</v>
      </c>
      <c r="B52" s="266"/>
      <c r="C52" s="266"/>
      <c r="D52" s="52"/>
      <c r="E52" s="267"/>
      <c r="F52" s="268"/>
      <c r="G52" s="88" t="str">
        <f t="shared" si="0"/>
        <v/>
      </c>
      <c r="H52" s="25"/>
      <c r="I52" s="25"/>
      <c r="J52" s="53">
        <v>94</v>
      </c>
      <c r="K52" s="266"/>
      <c r="L52" s="266"/>
      <c r="M52" s="52"/>
      <c r="N52" s="267"/>
      <c r="O52" s="268"/>
      <c r="P52" s="88" t="str">
        <f t="shared" si="1"/>
        <v/>
      </c>
      <c r="Q52" s="25"/>
      <c r="R52" s="59" t="s">
        <v>47</v>
      </c>
      <c r="S52" s="49">
        <f t="shared" si="2"/>
        <v>0</v>
      </c>
      <c r="T52" s="51">
        <f t="shared" si="3"/>
        <v>0</v>
      </c>
      <c r="U52" s="25"/>
      <c r="V52" s="25"/>
      <c r="W52" s="48"/>
      <c r="X52" s="11"/>
      <c r="Y52" s="11"/>
      <c r="Z52" s="20"/>
      <c r="AP52" s="11"/>
    </row>
    <row r="53" spans="1:42" ht="24.95" customHeight="1">
      <c r="A53" s="53">
        <v>31</v>
      </c>
      <c r="B53" s="266"/>
      <c r="C53" s="266"/>
      <c r="D53" s="52"/>
      <c r="E53" s="267"/>
      <c r="F53" s="268"/>
      <c r="G53" s="88" t="str">
        <f t="shared" si="0"/>
        <v/>
      </c>
      <c r="H53" s="25"/>
      <c r="I53" s="25"/>
      <c r="J53" s="53">
        <v>95</v>
      </c>
      <c r="K53" s="266"/>
      <c r="L53" s="266"/>
      <c r="M53" s="52"/>
      <c r="N53" s="267"/>
      <c r="O53" s="268"/>
      <c r="P53" s="88" t="str">
        <f t="shared" si="1"/>
        <v/>
      </c>
      <c r="Q53" s="25"/>
      <c r="R53" s="59" t="s">
        <v>48</v>
      </c>
      <c r="S53" s="49">
        <f t="shared" si="2"/>
        <v>0</v>
      </c>
      <c r="T53" s="51">
        <f t="shared" si="3"/>
        <v>0</v>
      </c>
      <c r="U53" s="25"/>
      <c r="V53" s="25"/>
      <c r="W53" s="48"/>
      <c r="X53" s="11"/>
      <c r="Y53" s="11"/>
      <c r="Z53" s="20"/>
      <c r="AP53" s="11"/>
    </row>
    <row r="54" spans="1:42" ht="24.95" customHeight="1">
      <c r="A54" s="53">
        <v>32</v>
      </c>
      <c r="B54" s="266"/>
      <c r="C54" s="266"/>
      <c r="D54" s="52"/>
      <c r="E54" s="267"/>
      <c r="F54" s="268"/>
      <c r="G54" s="88" t="str">
        <f t="shared" si="0"/>
        <v/>
      </c>
      <c r="H54" s="25"/>
      <c r="I54" s="25"/>
      <c r="J54" s="53">
        <v>96</v>
      </c>
      <c r="K54" s="266"/>
      <c r="L54" s="266"/>
      <c r="M54" s="52"/>
      <c r="N54" s="267"/>
      <c r="O54" s="268"/>
      <c r="P54" s="88" t="str">
        <f t="shared" si="1"/>
        <v/>
      </c>
      <c r="Q54" s="25"/>
      <c r="R54" s="59" t="s">
        <v>49</v>
      </c>
      <c r="S54" s="49">
        <f t="shared" si="2"/>
        <v>0</v>
      </c>
      <c r="T54" s="51">
        <f t="shared" si="3"/>
        <v>0</v>
      </c>
      <c r="U54" s="25"/>
      <c r="V54" s="25"/>
      <c r="W54" s="48"/>
      <c r="X54" s="11"/>
      <c r="Y54" s="11"/>
      <c r="Z54" s="20"/>
      <c r="AP54" s="11"/>
    </row>
    <row r="55" spans="1:42" ht="24.95" customHeight="1" thickBot="1">
      <c r="A55" s="53">
        <v>33</v>
      </c>
      <c r="B55" s="266"/>
      <c r="C55" s="266"/>
      <c r="D55" s="52"/>
      <c r="E55" s="267"/>
      <c r="F55" s="268"/>
      <c r="G55" s="88" t="str">
        <f t="shared" si="0"/>
        <v/>
      </c>
      <c r="H55" s="25"/>
      <c r="I55" s="25"/>
      <c r="J55" s="53">
        <v>97</v>
      </c>
      <c r="K55" s="266"/>
      <c r="L55" s="266"/>
      <c r="M55" s="52"/>
      <c r="N55" s="267"/>
      <c r="O55" s="268"/>
      <c r="P55" s="88" t="str">
        <f t="shared" si="1"/>
        <v/>
      </c>
      <c r="Q55" s="25"/>
      <c r="R55" s="61" t="s">
        <v>50</v>
      </c>
      <c r="S55" s="49">
        <f t="shared" si="2"/>
        <v>0</v>
      </c>
      <c r="T55" s="51">
        <f t="shared" si="3"/>
        <v>0</v>
      </c>
      <c r="U55" s="25"/>
      <c r="V55" s="25"/>
      <c r="W55" s="48"/>
      <c r="X55" s="11"/>
      <c r="Y55" s="11"/>
      <c r="Z55" s="20"/>
      <c r="AP55" s="11"/>
    </row>
    <row r="56" spans="1:42" ht="24.95" customHeight="1">
      <c r="A56" s="53">
        <v>34</v>
      </c>
      <c r="B56" s="266"/>
      <c r="C56" s="266"/>
      <c r="D56" s="52"/>
      <c r="E56" s="267"/>
      <c r="F56" s="268"/>
      <c r="G56" s="88" t="str">
        <f t="shared" si="0"/>
        <v/>
      </c>
      <c r="H56" s="25"/>
      <c r="I56" s="25"/>
      <c r="J56" s="53">
        <v>98</v>
      </c>
      <c r="K56" s="266"/>
      <c r="L56" s="266"/>
      <c r="M56" s="52"/>
      <c r="N56" s="267"/>
      <c r="O56" s="268"/>
      <c r="P56" s="88" t="str">
        <f t="shared" si="1"/>
        <v/>
      </c>
      <c r="Q56" s="25"/>
      <c r="R56" s="25"/>
      <c r="S56" s="25"/>
      <c r="T56" s="25"/>
      <c r="U56" s="25"/>
      <c r="V56" s="25"/>
      <c r="W56" s="48"/>
      <c r="X56" s="11"/>
      <c r="Y56" s="11"/>
      <c r="Z56" s="20"/>
      <c r="AP56" s="11"/>
    </row>
    <row r="57" spans="1:42" ht="24.95" customHeight="1" thickBot="1">
      <c r="A57" s="53">
        <v>35</v>
      </c>
      <c r="B57" s="266"/>
      <c r="C57" s="266"/>
      <c r="D57" s="52"/>
      <c r="E57" s="267"/>
      <c r="F57" s="268"/>
      <c r="G57" s="88" t="str">
        <f t="shared" si="0"/>
        <v/>
      </c>
      <c r="H57" s="25"/>
      <c r="I57" s="25"/>
      <c r="J57" s="53">
        <v>99</v>
      </c>
      <c r="K57" s="266"/>
      <c r="L57" s="266"/>
      <c r="M57" s="52"/>
      <c r="N57" s="267"/>
      <c r="O57" s="268"/>
      <c r="P57" s="88" t="str">
        <f t="shared" si="1"/>
        <v/>
      </c>
      <c r="Q57" s="25"/>
      <c r="R57" s="25"/>
      <c r="S57" s="25"/>
      <c r="T57" s="25"/>
      <c r="U57" s="25"/>
      <c r="V57" s="25"/>
      <c r="W57" s="48"/>
      <c r="X57" s="11"/>
      <c r="Y57" s="11"/>
      <c r="Z57" s="20"/>
      <c r="AP57" s="11"/>
    </row>
    <row r="58" spans="1:42" ht="24.95" customHeight="1" thickBot="1">
      <c r="A58" s="53">
        <v>36</v>
      </c>
      <c r="B58" s="266"/>
      <c r="C58" s="266"/>
      <c r="D58" s="52"/>
      <c r="E58" s="267"/>
      <c r="F58" s="268"/>
      <c r="G58" s="88" t="str">
        <f t="shared" si="0"/>
        <v/>
      </c>
      <c r="H58" s="25"/>
      <c r="I58" s="25"/>
      <c r="J58" s="53">
        <v>0</v>
      </c>
      <c r="K58" s="266"/>
      <c r="L58" s="266"/>
      <c r="M58" s="52"/>
      <c r="N58" s="267"/>
      <c r="O58" s="268"/>
      <c r="P58" s="88" t="str">
        <f t="shared" si="1"/>
        <v/>
      </c>
      <c r="Q58" s="25"/>
      <c r="R58" s="62" t="s">
        <v>18</v>
      </c>
      <c r="S58" s="63">
        <f>SUM(S24:S55)</f>
        <v>0</v>
      </c>
      <c r="T58" s="63">
        <f aca="true" t="shared" si="4" ref="T58">SUM(T24:T55)</f>
        <v>0</v>
      </c>
      <c r="U58" s="25"/>
      <c r="V58" s="25"/>
      <c r="W58" s="48"/>
      <c r="X58" s="11"/>
      <c r="Y58" s="11"/>
      <c r="Z58" s="20"/>
      <c r="AP58" s="11"/>
    </row>
    <row r="59" spans="1:42" ht="24.95" customHeight="1" thickBot="1">
      <c r="A59" s="53">
        <v>37</v>
      </c>
      <c r="B59" s="266"/>
      <c r="C59" s="266"/>
      <c r="D59" s="52"/>
      <c r="E59" s="267"/>
      <c r="F59" s="268"/>
      <c r="G59" s="88" t="str">
        <f t="shared" si="0"/>
        <v/>
      </c>
      <c r="H59" s="25"/>
      <c r="I59" s="25"/>
      <c r="J59" s="54" t="s">
        <v>60</v>
      </c>
      <c r="K59" s="266"/>
      <c r="L59" s="266"/>
      <c r="M59" s="52"/>
      <c r="N59" s="267"/>
      <c r="O59" s="268"/>
      <c r="P59" s="88" t="str">
        <f t="shared" si="1"/>
        <v/>
      </c>
      <c r="Q59" s="25"/>
      <c r="R59" s="45"/>
      <c r="S59" s="45"/>
      <c r="T59" s="45"/>
      <c r="U59" s="25"/>
      <c r="V59" s="25"/>
      <c r="W59" s="48"/>
      <c r="X59" s="11"/>
      <c r="Y59" s="11"/>
      <c r="Z59" s="20"/>
      <c r="AP59" s="11"/>
    </row>
    <row r="60" spans="1:42" ht="24.95" customHeight="1">
      <c r="A60" s="53">
        <v>38</v>
      </c>
      <c r="B60" s="266"/>
      <c r="C60" s="266"/>
      <c r="D60" s="52"/>
      <c r="E60" s="267"/>
      <c r="F60" s="268"/>
      <c r="G60" s="88" t="str">
        <f t="shared" si="0"/>
        <v/>
      </c>
      <c r="H60" s="25"/>
      <c r="I60" s="25"/>
      <c r="J60" s="291" t="s">
        <v>59</v>
      </c>
      <c r="K60" s="266"/>
      <c r="L60" s="266"/>
      <c r="M60" s="52"/>
      <c r="N60" s="267"/>
      <c r="O60" s="268"/>
      <c r="P60" s="88" t="str">
        <f t="shared" si="1"/>
        <v/>
      </c>
      <c r="Q60" s="25"/>
      <c r="R60" s="283" t="s">
        <v>51</v>
      </c>
      <c r="S60" s="284"/>
      <c r="T60" s="285"/>
      <c r="U60" s="286">
        <f>S24+T24+S28+T28+S32+T32+S36+T36+S40+T40+S44+T44+S48+T48+S52+T52</f>
        <v>0</v>
      </c>
      <c r="V60" s="287"/>
      <c r="W60" s="48"/>
      <c r="X60" s="11"/>
      <c r="Y60" s="11"/>
      <c r="Z60" s="12"/>
      <c r="AP60" s="11"/>
    </row>
    <row r="61" spans="1:42" ht="24.95" customHeight="1">
      <c r="A61" s="53">
        <v>39</v>
      </c>
      <c r="B61" s="266"/>
      <c r="C61" s="266"/>
      <c r="D61" s="52"/>
      <c r="E61" s="267"/>
      <c r="F61" s="268"/>
      <c r="G61" s="88" t="str">
        <f t="shared" si="0"/>
        <v/>
      </c>
      <c r="H61" s="25"/>
      <c r="I61" s="25"/>
      <c r="J61" s="292"/>
      <c r="K61" s="266"/>
      <c r="L61" s="266"/>
      <c r="M61" s="52"/>
      <c r="N61" s="267"/>
      <c r="O61" s="268"/>
      <c r="P61" s="88" t="str">
        <f t="shared" si="1"/>
        <v/>
      </c>
      <c r="Q61" s="25"/>
      <c r="R61" s="288" t="s">
        <v>52</v>
      </c>
      <c r="S61" s="289"/>
      <c r="T61" s="290"/>
      <c r="U61" s="281">
        <f aca="true" t="shared" si="5" ref="U61:U63">S25+T25+S29+T29+S33+T33+S37+T37+S41+T41+S45+T45+S49+T49+S53+T53</f>
        <v>0</v>
      </c>
      <c r="V61" s="282"/>
      <c r="W61" s="48"/>
      <c r="X61" s="11"/>
      <c r="Y61" s="11"/>
      <c r="Z61" s="20"/>
      <c r="AP61" s="11"/>
    </row>
    <row r="62" spans="1:42" ht="24.95" customHeight="1">
      <c r="A62" s="53">
        <v>40</v>
      </c>
      <c r="B62" s="266"/>
      <c r="C62" s="266"/>
      <c r="D62" s="52"/>
      <c r="E62" s="267"/>
      <c r="F62" s="268"/>
      <c r="G62" s="88" t="str">
        <f t="shared" si="0"/>
        <v/>
      </c>
      <c r="H62" s="25"/>
      <c r="I62" s="25"/>
      <c r="J62" s="292"/>
      <c r="K62" s="266"/>
      <c r="L62" s="266"/>
      <c r="M62" s="52"/>
      <c r="N62" s="267"/>
      <c r="O62" s="268"/>
      <c r="P62" s="88" t="str">
        <f t="shared" si="1"/>
        <v/>
      </c>
      <c r="Q62" s="25"/>
      <c r="R62" s="279" t="s">
        <v>53</v>
      </c>
      <c r="S62" s="280"/>
      <c r="T62" s="280"/>
      <c r="U62" s="281">
        <f t="shared" si="5"/>
        <v>0</v>
      </c>
      <c r="V62" s="282"/>
      <c r="W62" s="48"/>
      <c r="X62" s="11"/>
      <c r="Y62" s="11"/>
      <c r="Z62" s="21"/>
      <c r="AP62" s="11"/>
    </row>
    <row r="63" spans="1:42" ht="24.95" customHeight="1">
      <c r="A63" s="53">
        <v>41</v>
      </c>
      <c r="B63" s="266"/>
      <c r="C63" s="266"/>
      <c r="D63" s="52"/>
      <c r="E63" s="267"/>
      <c r="F63" s="268"/>
      <c r="G63" s="88" t="str">
        <f t="shared" si="0"/>
        <v/>
      </c>
      <c r="H63" s="25"/>
      <c r="I63" s="25"/>
      <c r="J63" s="292"/>
      <c r="K63" s="266"/>
      <c r="L63" s="266"/>
      <c r="M63" s="52"/>
      <c r="N63" s="267"/>
      <c r="O63" s="268"/>
      <c r="P63" s="88" t="str">
        <f t="shared" si="1"/>
        <v/>
      </c>
      <c r="Q63" s="25"/>
      <c r="R63" s="279" t="s">
        <v>54</v>
      </c>
      <c r="S63" s="280"/>
      <c r="T63" s="280"/>
      <c r="U63" s="281">
        <f t="shared" si="5"/>
        <v>0</v>
      </c>
      <c r="V63" s="282"/>
      <c r="W63" s="48"/>
      <c r="X63" s="11"/>
      <c r="Y63" s="11"/>
      <c r="Z63" s="12"/>
      <c r="AP63" s="11"/>
    </row>
    <row r="64" spans="1:42" ht="24.95" customHeight="1">
      <c r="A64" s="53">
        <v>42</v>
      </c>
      <c r="B64" s="266"/>
      <c r="C64" s="266"/>
      <c r="D64" s="52"/>
      <c r="E64" s="267"/>
      <c r="F64" s="268"/>
      <c r="G64" s="88" t="str">
        <f t="shared" si="0"/>
        <v/>
      </c>
      <c r="H64" s="25"/>
      <c r="I64" s="25"/>
      <c r="J64" s="292"/>
      <c r="K64" s="266"/>
      <c r="L64" s="266"/>
      <c r="M64" s="52"/>
      <c r="N64" s="267"/>
      <c r="O64" s="268"/>
      <c r="P64" s="88" t="str">
        <f t="shared" si="1"/>
        <v/>
      </c>
      <c r="Q64" s="25"/>
      <c r="R64" s="294" t="s">
        <v>55</v>
      </c>
      <c r="S64" s="295"/>
      <c r="T64" s="295"/>
      <c r="U64" s="277">
        <f>SUM(U60:V63)</f>
        <v>0</v>
      </c>
      <c r="V64" s="278"/>
      <c r="W64" s="48"/>
      <c r="X64" s="11"/>
      <c r="Y64" s="11"/>
      <c r="Z64" s="12"/>
      <c r="AP64" s="11"/>
    </row>
    <row r="65" spans="1:42" ht="24.95" customHeight="1">
      <c r="A65" s="53">
        <v>43</v>
      </c>
      <c r="B65" s="266"/>
      <c r="C65" s="266"/>
      <c r="D65" s="52"/>
      <c r="E65" s="267"/>
      <c r="F65" s="268"/>
      <c r="G65" s="88" t="str">
        <f t="shared" si="0"/>
        <v/>
      </c>
      <c r="H65" s="25"/>
      <c r="I65" s="25"/>
      <c r="J65" s="292"/>
      <c r="K65" s="266"/>
      <c r="L65" s="266"/>
      <c r="M65" s="52"/>
      <c r="N65" s="267"/>
      <c r="O65" s="268"/>
      <c r="P65" s="88" t="str">
        <f t="shared" si="1"/>
        <v/>
      </c>
      <c r="Q65" s="25"/>
      <c r="R65" s="273" t="s">
        <v>56</v>
      </c>
      <c r="S65" s="274"/>
      <c r="T65" s="274"/>
      <c r="U65" s="275">
        <f>COUNTA(B23:C86)+COUNTA(K23:L86)</f>
        <v>0</v>
      </c>
      <c r="V65" s="276"/>
      <c r="W65" s="48"/>
      <c r="X65" s="11"/>
      <c r="Y65" s="11"/>
      <c r="Z65" s="12"/>
      <c r="AP65" s="11"/>
    </row>
    <row r="66" spans="1:42" ht="24.95" customHeight="1" thickBot="1">
      <c r="A66" s="53">
        <v>44</v>
      </c>
      <c r="B66" s="266"/>
      <c r="C66" s="266"/>
      <c r="D66" s="52"/>
      <c r="E66" s="267"/>
      <c r="F66" s="268"/>
      <c r="G66" s="88" t="str">
        <f t="shared" si="0"/>
        <v/>
      </c>
      <c r="H66" s="25"/>
      <c r="I66" s="25"/>
      <c r="J66" s="292"/>
      <c r="K66" s="266"/>
      <c r="L66" s="266"/>
      <c r="M66" s="52"/>
      <c r="N66" s="267"/>
      <c r="O66" s="268"/>
      <c r="P66" s="88" t="str">
        <f t="shared" si="1"/>
        <v/>
      </c>
      <c r="Q66" s="25"/>
      <c r="R66" s="269" t="s">
        <v>135</v>
      </c>
      <c r="S66" s="270"/>
      <c r="T66" s="270"/>
      <c r="U66" s="271">
        <f>SUM(P60:P86)</f>
        <v>0</v>
      </c>
      <c r="V66" s="272"/>
      <c r="W66" s="12"/>
      <c r="X66" s="12"/>
      <c r="Y66" s="12"/>
      <c r="Z66" s="12"/>
      <c r="AP66" s="11"/>
    </row>
    <row r="67" spans="1:42" ht="24.95" customHeight="1">
      <c r="A67" s="53">
        <v>45</v>
      </c>
      <c r="B67" s="266"/>
      <c r="C67" s="266"/>
      <c r="D67" s="52"/>
      <c r="E67" s="267"/>
      <c r="F67" s="268"/>
      <c r="G67" s="88" t="str">
        <f t="shared" si="0"/>
        <v/>
      </c>
      <c r="H67" s="25"/>
      <c r="I67" s="25"/>
      <c r="J67" s="292"/>
      <c r="K67" s="266"/>
      <c r="L67" s="266"/>
      <c r="M67" s="52"/>
      <c r="N67" s="267"/>
      <c r="O67" s="268"/>
      <c r="P67" s="88" t="str">
        <f t="shared" si="1"/>
        <v/>
      </c>
      <c r="Q67" s="25"/>
      <c r="W67" s="12"/>
      <c r="X67" s="12"/>
      <c r="Y67" s="12"/>
      <c r="Z67" s="12"/>
      <c r="AP67" s="11"/>
    </row>
    <row r="68" spans="1:42" ht="24.95" customHeight="1">
      <c r="A68" s="53">
        <v>46</v>
      </c>
      <c r="B68" s="266"/>
      <c r="C68" s="266"/>
      <c r="D68" s="52"/>
      <c r="E68" s="267"/>
      <c r="F68" s="268"/>
      <c r="G68" s="88" t="str">
        <f t="shared" si="0"/>
        <v/>
      </c>
      <c r="H68" s="25"/>
      <c r="I68" s="25"/>
      <c r="J68" s="292"/>
      <c r="K68" s="266"/>
      <c r="L68" s="266"/>
      <c r="M68" s="52"/>
      <c r="N68" s="267"/>
      <c r="O68" s="268"/>
      <c r="P68" s="88" t="str">
        <f t="shared" si="1"/>
        <v/>
      </c>
      <c r="Q68" s="25"/>
      <c r="W68" s="14"/>
      <c r="X68" s="14"/>
      <c r="Y68" s="14"/>
      <c r="Z68" s="12"/>
      <c r="AP68" s="11"/>
    </row>
    <row r="69" spans="1:42" ht="24.95" customHeight="1">
      <c r="A69" s="53">
        <v>47</v>
      </c>
      <c r="B69" s="266"/>
      <c r="C69" s="266"/>
      <c r="D69" s="52"/>
      <c r="E69" s="267"/>
      <c r="F69" s="268"/>
      <c r="G69" s="88" t="str">
        <f t="shared" si="0"/>
        <v/>
      </c>
      <c r="H69" s="25"/>
      <c r="I69" s="25"/>
      <c r="J69" s="292"/>
      <c r="K69" s="266"/>
      <c r="L69" s="266"/>
      <c r="M69" s="52"/>
      <c r="N69" s="267"/>
      <c r="O69" s="268"/>
      <c r="P69" s="88" t="str">
        <f t="shared" si="1"/>
        <v/>
      </c>
      <c r="Q69" s="25"/>
      <c r="W69" s="12"/>
      <c r="X69" s="12"/>
      <c r="Y69" s="12"/>
      <c r="Z69" s="12"/>
      <c r="AP69" s="11"/>
    </row>
    <row r="70" spans="1:42" ht="24.95" customHeight="1">
      <c r="A70" s="53">
        <v>48</v>
      </c>
      <c r="B70" s="266"/>
      <c r="C70" s="266"/>
      <c r="D70" s="52"/>
      <c r="E70" s="267"/>
      <c r="F70" s="268"/>
      <c r="G70" s="88" t="str">
        <f t="shared" si="0"/>
        <v/>
      </c>
      <c r="H70" s="25"/>
      <c r="I70" s="25"/>
      <c r="J70" s="292"/>
      <c r="K70" s="266"/>
      <c r="L70" s="266"/>
      <c r="M70" s="52"/>
      <c r="N70" s="267"/>
      <c r="O70" s="268"/>
      <c r="P70" s="88" t="str">
        <f t="shared" si="1"/>
        <v/>
      </c>
      <c r="Q70" s="25"/>
      <c r="W70" s="12"/>
      <c r="X70" s="12"/>
      <c r="Y70" s="12"/>
      <c r="Z70" s="12"/>
      <c r="AP70" s="11"/>
    </row>
    <row r="71" spans="1:42" ht="24.95" customHeight="1">
      <c r="A71" s="53">
        <v>49</v>
      </c>
      <c r="B71" s="266"/>
      <c r="C71" s="266"/>
      <c r="D71" s="52"/>
      <c r="E71" s="267"/>
      <c r="F71" s="268"/>
      <c r="G71" s="88" t="str">
        <f t="shared" si="0"/>
        <v/>
      </c>
      <c r="H71" s="25"/>
      <c r="I71" s="25"/>
      <c r="J71" s="292"/>
      <c r="K71" s="266"/>
      <c r="L71" s="266"/>
      <c r="M71" s="52"/>
      <c r="N71" s="267"/>
      <c r="O71" s="268"/>
      <c r="P71" s="88" t="str">
        <f t="shared" si="1"/>
        <v/>
      </c>
      <c r="Q71" s="25"/>
      <c r="W71" s="12"/>
      <c r="X71" s="12"/>
      <c r="Y71" s="12"/>
      <c r="Z71" s="12"/>
      <c r="AP71" s="11"/>
    </row>
    <row r="72" spans="1:42" ht="24.95" customHeight="1">
      <c r="A72" s="53">
        <v>50</v>
      </c>
      <c r="B72" s="266"/>
      <c r="C72" s="266"/>
      <c r="D72" s="52"/>
      <c r="E72" s="267"/>
      <c r="F72" s="268"/>
      <c r="G72" s="88" t="str">
        <f t="shared" si="0"/>
        <v/>
      </c>
      <c r="H72" s="25"/>
      <c r="I72" s="25"/>
      <c r="J72" s="292"/>
      <c r="K72" s="266"/>
      <c r="L72" s="266"/>
      <c r="M72" s="52"/>
      <c r="N72" s="267"/>
      <c r="O72" s="268"/>
      <c r="P72" s="88" t="str">
        <f t="shared" si="1"/>
        <v/>
      </c>
      <c r="Q72" s="25"/>
      <c r="R72" s="25"/>
      <c r="S72" s="25"/>
      <c r="T72" s="25"/>
      <c r="U72" s="25"/>
      <c r="V72" s="25"/>
      <c r="W72" s="14"/>
      <c r="X72" s="14"/>
      <c r="Y72" s="14"/>
      <c r="Z72" s="12"/>
      <c r="AP72" s="11"/>
    </row>
    <row r="73" spans="1:42" ht="24.95" customHeight="1">
      <c r="A73" s="53">
        <v>51</v>
      </c>
      <c r="B73" s="266"/>
      <c r="C73" s="266"/>
      <c r="D73" s="52"/>
      <c r="E73" s="267"/>
      <c r="F73" s="268"/>
      <c r="G73" s="88" t="str">
        <f t="shared" si="0"/>
        <v/>
      </c>
      <c r="H73" s="25"/>
      <c r="I73" s="25"/>
      <c r="J73" s="292"/>
      <c r="K73" s="266"/>
      <c r="L73" s="266"/>
      <c r="M73" s="52"/>
      <c r="N73" s="267"/>
      <c r="O73" s="268"/>
      <c r="P73" s="88" t="str">
        <f t="shared" si="1"/>
        <v/>
      </c>
      <c r="Q73" s="25"/>
      <c r="R73" s="25"/>
      <c r="S73" s="25"/>
      <c r="T73" s="25"/>
      <c r="U73" s="25"/>
      <c r="V73" s="25"/>
      <c r="W73" s="16"/>
      <c r="X73" s="16"/>
      <c r="Y73" s="16"/>
      <c r="Z73" s="12"/>
      <c r="AP73" s="11"/>
    </row>
    <row r="74" spans="1:42" ht="24.95" customHeight="1">
      <c r="A74" s="53">
        <v>52</v>
      </c>
      <c r="B74" s="266"/>
      <c r="C74" s="266"/>
      <c r="D74" s="52"/>
      <c r="E74" s="267"/>
      <c r="F74" s="268"/>
      <c r="G74" s="88" t="str">
        <f t="shared" si="0"/>
        <v/>
      </c>
      <c r="H74" s="25"/>
      <c r="I74" s="25"/>
      <c r="J74" s="292"/>
      <c r="K74" s="266"/>
      <c r="L74" s="266"/>
      <c r="M74" s="52"/>
      <c r="N74" s="267"/>
      <c r="O74" s="268"/>
      <c r="P74" s="88" t="str">
        <f t="shared" si="1"/>
        <v/>
      </c>
      <c r="Q74" s="25"/>
      <c r="R74" s="25"/>
      <c r="S74" s="25"/>
      <c r="T74" s="25"/>
      <c r="U74" s="25"/>
      <c r="V74" s="25"/>
      <c r="W74" s="22"/>
      <c r="X74" s="22"/>
      <c r="Y74" s="23"/>
      <c r="Z74" s="12"/>
      <c r="AP74" s="11"/>
    </row>
    <row r="75" spans="1:42" ht="24.95" customHeight="1">
      <c r="A75" s="53">
        <v>53</v>
      </c>
      <c r="B75" s="266"/>
      <c r="C75" s="266"/>
      <c r="D75" s="52"/>
      <c r="E75" s="267"/>
      <c r="F75" s="268"/>
      <c r="G75" s="88" t="str">
        <f t="shared" si="0"/>
        <v/>
      </c>
      <c r="H75" s="25"/>
      <c r="I75" s="25"/>
      <c r="J75" s="292"/>
      <c r="K75" s="266"/>
      <c r="L75" s="266"/>
      <c r="M75" s="52"/>
      <c r="N75" s="267"/>
      <c r="O75" s="268"/>
      <c r="P75" s="88" t="str">
        <f t="shared" si="1"/>
        <v/>
      </c>
      <c r="Q75" s="25"/>
      <c r="R75" s="25"/>
      <c r="S75" s="25"/>
      <c r="T75" s="25"/>
      <c r="U75" s="25"/>
      <c r="V75" s="25"/>
      <c r="W75" s="14"/>
      <c r="X75" s="14"/>
      <c r="Y75" s="14"/>
      <c r="Z75" s="12"/>
      <c r="AP75" s="11"/>
    </row>
    <row r="76" spans="1:42" ht="24.95" customHeight="1">
      <c r="A76" s="53">
        <v>54</v>
      </c>
      <c r="B76" s="266"/>
      <c r="C76" s="266"/>
      <c r="D76" s="52"/>
      <c r="E76" s="267"/>
      <c r="F76" s="268"/>
      <c r="G76" s="88" t="str">
        <f t="shared" si="0"/>
        <v/>
      </c>
      <c r="H76" s="25"/>
      <c r="I76" s="25"/>
      <c r="J76" s="292"/>
      <c r="K76" s="266"/>
      <c r="L76" s="266"/>
      <c r="M76" s="52"/>
      <c r="N76" s="267"/>
      <c r="O76" s="268"/>
      <c r="P76" s="88" t="str">
        <f t="shared" si="1"/>
        <v/>
      </c>
      <c r="Q76" s="25"/>
      <c r="R76" s="25"/>
      <c r="S76" s="25"/>
      <c r="T76" s="14"/>
      <c r="U76" s="25"/>
      <c r="V76" s="25"/>
      <c r="W76" s="14"/>
      <c r="X76" s="14"/>
      <c r="Y76" s="14"/>
      <c r="Z76" s="12"/>
      <c r="AP76" s="11"/>
    </row>
    <row r="77" spans="1:42" ht="24.95" customHeight="1">
      <c r="A77" s="53">
        <v>55</v>
      </c>
      <c r="B77" s="266"/>
      <c r="C77" s="266"/>
      <c r="D77" s="52"/>
      <c r="E77" s="267"/>
      <c r="F77" s="268"/>
      <c r="G77" s="88" t="str">
        <f t="shared" si="0"/>
        <v/>
      </c>
      <c r="H77" s="25"/>
      <c r="I77" s="25"/>
      <c r="J77" s="292"/>
      <c r="K77" s="266"/>
      <c r="L77" s="266"/>
      <c r="M77" s="52"/>
      <c r="N77" s="267"/>
      <c r="O77" s="268"/>
      <c r="P77" s="88" t="str">
        <f t="shared" si="1"/>
        <v/>
      </c>
      <c r="Q77" s="25"/>
      <c r="R77" s="25"/>
      <c r="S77" s="25"/>
      <c r="T77" s="27"/>
      <c r="U77" s="31"/>
      <c r="V77" s="25"/>
      <c r="W77" s="12"/>
      <c r="X77" s="12"/>
      <c r="Y77" s="12"/>
      <c r="Z77" s="12"/>
      <c r="AP77" s="11"/>
    </row>
    <row r="78" spans="1:42" ht="24.95" customHeight="1">
      <c r="A78" s="53">
        <v>56</v>
      </c>
      <c r="B78" s="266"/>
      <c r="C78" s="266"/>
      <c r="D78" s="52"/>
      <c r="E78" s="267"/>
      <c r="F78" s="268"/>
      <c r="G78" s="88" t="str">
        <f t="shared" si="0"/>
        <v/>
      </c>
      <c r="H78" s="25"/>
      <c r="I78" s="25"/>
      <c r="J78" s="292"/>
      <c r="K78" s="266"/>
      <c r="L78" s="266"/>
      <c r="M78" s="52"/>
      <c r="N78" s="267"/>
      <c r="O78" s="268"/>
      <c r="P78" s="88" t="str">
        <f t="shared" si="1"/>
        <v/>
      </c>
      <c r="Q78" s="25"/>
      <c r="R78" s="25"/>
      <c r="S78" s="25"/>
      <c r="T78" s="27"/>
      <c r="U78" s="31"/>
      <c r="V78" s="25"/>
      <c r="W78" s="12"/>
      <c r="X78" s="12"/>
      <c r="Y78" s="12"/>
      <c r="Z78" s="12"/>
      <c r="AP78" s="11"/>
    </row>
    <row r="79" spans="1:42" ht="24.95" customHeight="1">
      <c r="A79" s="53">
        <v>57</v>
      </c>
      <c r="B79" s="266"/>
      <c r="C79" s="266"/>
      <c r="D79" s="52"/>
      <c r="E79" s="267"/>
      <c r="F79" s="268"/>
      <c r="G79" s="88" t="str">
        <f t="shared" si="0"/>
        <v/>
      </c>
      <c r="H79" s="25"/>
      <c r="I79" s="25"/>
      <c r="J79" s="292"/>
      <c r="K79" s="266"/>
      <c r="L79" s="266"/>
      <c r="M79" s="52"/>
      <c r="N79" s="267"/>
      <c r="O79" s="268"/>
      <c r="P79" s="88" t="str">
        <f t="shared" si="1"/>
        <v/>
      </c>
      <c r="Q79" s="25"/>
      <c r="R79" s="25"/>
      <c r="S79" s="25"/>
      <c r="T79" s="32"/>
      <c r="U79" s="31"/>
      <c r="V79" s="25"/>
      <c r="W79" s="12"/>
      <c r="X79" s="12"/>
      <c r="Y79" s="12"/>
      <c r="Z79" s="12"/>
      <c r="AP79" s="11"/>
    </row>
    <row r="80" spans="1:42" ht="24.95" customHeight="1">
      <c r="A80" s="53">
        <v>58</v>
      </c>
      <c r="B80" s="266"/>
      <c r="C80" s="266"/>
      <c r="D80" s="52"/>
      <c r="E80" s="267"/>
      <c r="F80" s="268"/>
      <c r="G80" s="88" t="str">
        <f t="shared" si="0"/>
        <v/>
      </c>
      <c r="H80" s="25"/>
      <c r="I80" s="25"/>
      <c r="J80" s="292"/>
      <c r="K80" s="266"/>
      <c r="L80" s="266"/>
      <c r="M80" s="52"/>
      <c r="N80" s="267"/>
      <c r="O80" s="268"/>
      <c r="P80" s="88" t="str">
        <f t="shared" si="1"/>
        <v/>
      </c>
      <c r="Q80" s="25"/>
      <c r="R80" s="25"/>
      <c r="S80" s="25"/>
      <c r="T80" s="32"/>
      <c r="U80" s="31"/>
      <c r="V80" s="25"/>
      <c r="W80" s="12"/>
      <c r="X80" s="12"/>
      <c r="Y80" s="12"/>
      <c r="Z80" s="12"/>
      <c r="AP80" s="11"/>
    </row>
    <row r="81" spans="1:42" ht="24.95" customHeight="1">
      <c r="A81" s="53">
        <v>59</v>
      </c>
      <c r="B81" s="266"/>
      <c r="C81" s="266"/>
      <c r="D81" s="52"/>
      <c r="E81" s="267"/>
      <c r="F81" s="268"/>
      <c r="G81" s="88" t="str">
        <f t="shared" si="0"/>
        <v/>
      </c>
      <c r="H81" s="25"/>
      <c r="I81" s="25"/>
      <c r="J81" s="292"/>
      <c r="K81" s="266"/>
      <c r="L81" s="266"/>
      <c r="M81" s="52"/>
      <c r="N81" s="267"/>
      <c r="O81" s="268"/>
      <c r="P81" s="88" t="str">
        <f t="shared" si="1"/>
        <v/>
      </c>
      <c r="Q81" s="25"/>
      <c r="R81" s="25"/>
      <c r="S81" s="25"/>
      <c r="T81" s="27"/>
      <c r="U81" s="31"/>
      <c r="V81" s="25"/>
      <c r="W81" s="12"/>
      <c r="X81" s="12"/>
      <c r="Y81" s="12"/>
      <c r="Z81" s="12"/>
      <c r="AP81" s="11"/>
    </row>
    <row r="82" spans="1:42" ht="24.95" customHeight="1">
      <c r="A82" s="53">
        <v>60</v>
      </c>
      <c r="B82" s="266"/>
      <c r="C82" s="266"/>
      <c r="D82" s="52"/>
      <c r="E82" s="267"/>
      <c r="F82" s="268"/>
      <c r="G82" s="88" t="str">
        <f t="shared" si="0"/>
        <v/>
      </c>
      <c r="H82" s="25"/>
      <c r="I82" s="25"/>
      <c r="J82" s="292"/>
      <c r="K82" s="266"/>
      <c r="L82" s="266"/>
      <c r="M82" s="52"/>
      <c r="N82" s="267"/>
      <c r="O82" s="268"/>
      <c r="P82" s="88" t="str">
        <f t="shared" si="1"/>
        <v/>
      </c>
      <c r="Q82" s="25"/>
      <c r="R82" s="25"/>
      <c r="S82" s="25"/>
      <c r="T82" s="27"/>
      <c r="U82" s="31"/>
      <c r="V82" s="25"/>
      <c r="W82" s="12"/>
      <c r="X82" s="12"/>
      <c r="Y82" s="12"/>
      <c r="Z82" s="12"/>
      <c r="AP82" s="11"/>
    </row>
    <row r="83" spans="1:42" ht="24.95" customHeight="1">
      <c r="A83" s="53">
        <v>61</v>
      </c>
      <c r="B83" s="266"/>
      <c r="C83" s="266"/>
      <c r="D83" s="52"/>
      <c r="E83" s="267"/>
      <c r="F83" s="268"/>
      <c r="G83" s="88" t="str">
        <f t="shared" si="0"/>
        <v/>
      </c>
      <c r="H83" s="25"/>
      <c r="I83" s="25"/>
      <c r="J83" s="292"/>
      <c r="K83" s="266"/>
      <c r="L83" s="266"/>
      <c r="M83" s="52"/>
      <c r="N83" s="267"/>
      <c r="O83" s="268"/>
      <c r="P83" s="88" t="str">
        <f t="shared" si="1"/>
        <v/>
      </c>
      <c r="Q83" s="25"/>
      <c r="R83" s="25"/>
      <c r="S83" s="25"/>
      <c r="T83" s="27"/>
      <c r="U83" s="31"/>
      <c r="V83" s="25"/>
      <c r="W83" s="12"/>
      <c r="X83" s="12"/>
      <c r="Y83" s="12"/>
      <c r="Z83" s="12"/>
      <c r="AP83" s="11"/>
    </row>
    <row r="84" spans="1:42" ht="24.95" customHeight="1">
      <c r="A84" s="53">
        <v>62</v>
      </c>
      <c r="B84" s="266"/>
      <c r="C84" s="266"/>
      <c r="D84" s="52"/>
      <c r="E84" s="267"/>
      <c r="F84" s="268"/>
      <c r="G84" s="88" t="str">
        <f t="shared" si="0"/>
        <v/>
      </c>
      <c r="H84" s="25"/>
      <c r="I84" s="25"/>
      <c r="J84" s="292"/>
      <c r="K84" s="266"/>
      <c r="L84" s="266"/>
      <c r="M84" s="52"/>
      <c r="N84" s="267"/>
      <c r="O84" s="268"/>
      <c r="P84" s="88" t="str">
        <f t="shared" si="1"/>
        <v/>
      </c>
      <c r="Q84" s="25"/>
      <c r="R84" s="25"/>
      <c r="S84" s="25"/>
      <c r="T84" s="27"/>
      <c r="U84" s="31"/>
      <c r="V84" s="25"/>
      <c r="W84" s="12"/>
      <c r="X84" s="12"/>
      <c r="Y84" s="12"/>
      <c r="Z84" s="12"/>
      <c r="AP84" s="11"/>
    </row>
    <row r="85" spans="1:42" ht="24.95" customHeight="1">
      <c r="A85" s="53">
        <v>63</v>
      </c>
      <c r="B85" s="266"/>
      <c r="C85" s="266"/>
      <c r="D85" s="52"/>
      <c r="E85" s="267"/>
      <c r="F85" s="268"/>
      <c r="G85" s="88" t="str">
        <f t="shared" si="0"/>
        <v/>
      </c>
      <c r="H85" s="25"/>
      <c r="I85" s="25"/>
      <c r="J85" s="292"/>
      <c r="K85" s="266"/>
      <c r="L85" s="266"/>
      <c r="M85" s="52"/>
      <c r="N85" s="267"/>
      <c r="O85" s="268"/>
      <c r="P85" s="88" t="str">
        <f t="shared" si="1"/>
        <v/>
      </c>
      <c r="Q85" s="25"/>
      <c r="R85" s="25"/>
      <c r="S85" s="25"/>
      <c r="T85" s="27"/>
      <c r="U85" s="31"/>
      <c r="V85" s="25"/>
      <c r="W85" s="12"/>
      <c r="X85" s="12"/>
      <c r="Y85" s="12"/>
      <c r="Z85" s="14"/>
      <c r="AP85" s="11"/>
    </row>
    <row r="86" spans="1:42" ht="24.95" customHeight="1">
      <c r="A86" s="53">
        <v>64</v>
      </c>
      <c r="B86" s="266"/>
      <c r="C86" s="266"/>
      <c r="D86" s="52"/>
      <c r="E86" s="267"/>
      <c r="F86" s="268"/>
      <c r="G86" s="88" t="str">
        <f t="shared" si="0"/>
        <v/>
      </c>
      <c r="H86" s="25"/>
      <c r="I86" s="25"/>
      <c r="J86" s="293"/>
      <c r="K86" s="266"/>
      <c r="L86" s="266"/>
      <c r="M86" s="52"/>
      <c r="N86" s="267"/>
      <c r="O86" s="268"/>
      <c r="P86" s="88" t="str">
        <f t="shared" si="1"/>
        <v/>
      </c>
      <c r="Q86" s="25"/>
      <c r="R86" s="25"/>
      <c r="S86" s="25"/>
      <c r="T86" s="27"/>
      <c r="U86" s="31"/>
      <c r="V86" s="25"/>
      <c r="W86" s="12"/>
      <c r="X86" s="12"/>
      <c r="Y86" s="12"/>
      <c r="Z86" s="14"/>
      <c r="AP86" s="11"/>
    </row>
    <row r="87" spans="10:26" s="11" customFormat="1" ht="15" customHeight="1">
      <c r="J87" s="14"/>
      <c r="T87" s="16"/>
      <c r="U87" s="15"/>
      <c r="V87" s="12"/>
      <c r="W87" s="12"/>
      <c r="X87" s="12"/>
      <c r="Y87" s="12"/>
      <c r="Z87" s="12"/>
    </row>
    <row r="88" spans="10:26" s="11" customFormat="1" ht="15" customHeight="1">
      <c r="J88" s="14"/>
      <c r="T88" s="14"/>
      <c r="U88" s="15"/>
      <c r="V88" s="12"/>
      <c r="W88" s="12"/>
      <c r="X88" s="12"/>
      <c r="Y88" s="12"/>
      <c r="Z88" s="12"/>
    </row>
    <row r="89" spans="10:26" s="11" customFormat="1" ht="15" customHeight="1">
      <c r="J89" s="14"/>
      <c r="T89" s="14"/>
      <c r="U89" s="15"/>
      <c r="V89" s="12"/>
      <c r="W89" s="12"/>
      <c r="X89" s="12"/>
      <c r="Y89" s="12"/>
      <c r="Z89" s="12"/>
    </row>
    <row r="90" spans="21:26" s="11" customFormat="1" ht="15" customHeight="1">
      <c r="U90" s="15"/>
      <c r="V90" s="12"/>
      <c r="W90" s="12"/>
      <c r="X90" s="12"/>
      <c r="Y90" s="12"/>
      <c r="Z90" s="12"/>
    </row>
    <row r="91" spans="21:26" s="11" customFormat="1" ht="15" customHeight="1">
      <c r="U91" s="15"/>
      <c r="V91" s="12"/>
      <c r="W91" s="12"/>
      <c r="X91" s="12"/>
      <c r="Y91" s="12"/>
      <c r="Z91" s="17"/>
    </row>
    <row r="92" spans="21:26" s="11" customFormat="1" ht="15" customHeight="1">
      <c r="U92" s="15"/>
      <c r="V92" s="12"/>
      <c r="W92" s="12"/>
      <c r="X92" s="12"/>
      <c r="Y92" s="12"/>
      <c r="Z92" s="12"/>
    </row>
    <row r="93" s="11" customFormat="1" ht="15" customHeight="1"/>
    <row r="94" s="11" customFormat="1" ht="15" customHeight="1"/>
    <row r="95" s="11" customFormat="1" ht="15" customHeight="1"/>
    <row r="96" s="11" customFormat="1" ht="15" customHeight="1"/>
    <row r="97" s="11" customFormat="1" ht="15" customHeight="1"/>
    <row r="98" s="11" customFormat="1" ht="15" customHeight="1"/>
    <row r="99" s="11" customFormat="1" ht="15" customHeight="1"/>
    <row r="100" s="11" customFormat="1" ht="15" customHeight="1"/>
    <row r="101" s="11" customFormat="1" ht="15" customHeight="1"/>
    <row r="102" s="11" customFormat="1" ht="15" customHeight="1"/>
    <row r="103" s="11" customFormat="1" ht="15" customHeight="1"/>
    <row r="104" s="11" customFormat="1" ht="15" customHeight="1"/>
    <row r="105" s="11" customFormat="1" ht="15" customHeight="1"/>
    <row r="106" s="11" customFormat="1" ht="15" customHeight="1"/>
    <row r="107" s="11" customFormat="1" ht="15" customHeight="1"/>
    <row r="108" s="11" customFormat="1" ht="15" customHeight="1"/>
    <row r="109" s="11" customFormat="1" ht="15" customHeight="1"/>
    <row r="110" s="11" customFormat="1" ht="15" customHeight="1"/>
    <row r="111" s="11" customFormat="1" ht="15" customHeight="1"/>
    <row r="112" s="11" customFormat="1" ht="15" customHeight="1"/>
    <row r="113" s="11" customFormat="1" ht="15" customHeight="1"/>
    <row r="114" s="11" customFormat="1" ht="15" customHeight="1"/>
    <row r="115" s="11" customFormat="1" ht="15" customHeight="1"/>
    <row r="116" s="11" customFormat="1" ht="15" customHeight="1"/>
    <row r="117" s="11" customFormat="1" ht="15" customHeight="1"/>
    <row r="118" s="11" customFormat="1" ht="15" customHeight="1"/>
    <row r="119" s="11" customFormat="1" ht="15" customHeight="1"/>
    <row r="120" s="11" customFormat="1" ht="15" customHeight="1"/>
    <row r="121" s="11" customFormat="1" ht="15" customHeight="1"/>
    <row r="122" s="11" customFormat="1" ht="15" customHeight="1"/>
    <row r="123" s="11" customFormat="1" ht="15" customHeight="1"/>
    <row r="124" s="11" customFormat="1" ht="15" customHeight="1"/>
    <row r="125" s="11" customFormat="1" ht="15" customHeight="1"/>
    <row r="126" s="11" customFormat="1" ht="15" customHeight="1"/>
    <row r="127" s="11" customFormat="1" ht="15" customHeight="1"/>
    <row r="128" s="11" customFormat="1" ht="15" customHeight="1"/>
    <row r="129" s="11" customFormat="1" ht="15" customHeight="1"/>
    <row r="130" s="11" customFormat="1" ht="15" customHeight="1"/>
    <row r="131" s="11" customFormat="1" ht="15" customHeight="1"/>
    <row r="132" s="11" customFormat="1" ht="15" customHeight="1"/>
    <row r="133" s="11" customFormat="1" ht="15" customHeight="1"/>
    <row r="134" s="11" customFormat="1" ht="15" customHeight="1"/>
    <row r="135" s="11" customFormat="1" ht="15" customHeight="1"/>
    <row r="136" s="11" customFormat="1" ht="15" customHeight="1"/>
    <row r="137" s="11" customFormat="1" ht="15" customHeight="1"/>
    <row r="138" s="11" customFormat="1" ht="15" customHeight="1"/>
    <row r="139" s="11" customFormat="1" ht="15" customHeight="1"/>
    <row r="140" s="11" customFormat="1" ht="15" customHeight="1"/>
    <row r="141" s="11" customFormat="1" ht="15" customHeight="1"/>
    <row r="142" s="11" customFormat="1" ht="15" customHeight="1"/>
    <row r="143" s="11" customFormat="1" ht="15" customHeight="1"/>
    <row r="144" s="11" customFormat="1" ht="15" customHeight="1"/>
    <row r="145" s="11" customFormat="1" ht="15" customHeight="1"/>
    <row r="146" s="11" customFormat="1" ht="15" customHeight="1"/>
    <row r="147" s="11" customFormat="1" ht="15" customHeight="1"/>
    <row r="148" s="11" customFormat="1" ht="15" customHeight="1"/>
    <row r="149" s="11" customFormat="1" ht="15" customHeight="1"/>
    <row r="150" s="11" customFormat="1" ht="15" customHeight="1"/>
    <row r="151" s="11" customFormat="1" ht="15" customHeight="1"/>
    <row r="152" s="11" customFormat="1" ht="15" customHeight="1"/>
    <row r="153" s="11" customFormat="1" ht="15" customHeight="1"/>
    <row r="154" s="11" customFormat="1" ht="15" customHeight="1"/>
    <row r="155" s="11" customFormat="1" ht="15" customHeight="1"/>
    <row r="156" s="11" customFormat="1" ht="15" customHeight="1"/>
    <row r="157" s="11" customFormat="1" ht="15" customHeight="1"/>
    <row r="158" s="11" customFormat="1" ht="15" customHeight="1"/>
    <row r="159" s="11" customFormat="1" ht="15" customHeight="1"/>
    <row r="160" s="11" customFormat="1" ht="15" customHeight="1"/>
    <row r="161" s="11" customFormat="1" ht="15" customHeight="1"/>
    <row r="162" s="11" customFormat="1" ht="15" customHeight="1"/>
    <row r="163" s="11" customFormat="1" ht="15" customHeight="1"/>
    <row r="164" s="11" customFormat="1" ht="15" customHeight="1"/>
    <row r="165" s="11" customFormat="1" ht="15" customHeight="1"/>
    <row r="166" s="11" customFormat="1" ht="15" customHeight="1"/>
    <row r="167" s="11" customFormat="1" ht="15" customHeight="1"/>
    <row r="168" s="11" customFormat="1" ht="15" customHeight="1"/>
    <row r="169" s="11" customFormat="1" ht="15" customHeight="1"/>
    <row r="170" s="11" customFormat="1" ht="15" customHeight="1"/>
    <row r="171" s="11" customFormat="1" ht="15" customHeight="1"/>
    <row r="172" s="11" customFormat="1" ht="15" customHeight="1"/>
    <row r="173" s="11" customFormat="1" ht="15" customHeight="1"/>
    <row r="174" s="11" customFormat="1" ht="15" customHeight="1"/>
    <row r="175" s="11" customFormat="1" ht="15" customHeight="1"/>
    <row r="176" s="11" customFormat="1" ht="15" customHeight="1"/>
    <row r="177" s="11" customFormat="1" ht="15" customHeight="1"/>
    <row r="178" s="11" customFormat="1" ht="15" customHeight="1"/>
    <row r="179" s="11" customFormat="1" ht="15" customHeight="1"/>
    <row r="180" s="11" customFormat="1" ht="15" customHeight="1"/>
    <row r="181" s="11" customFormat="1" ht="15" customHeight="1"/>
    <row r="182" s="11" customFormat="1" ht="15" customHeight="1"/>
    <row r="183" s="11" customFormat="1" ht="15" customHeight="1"/>
    <row r="184" s="11" customFormat="1" ht="15" customHeight="1"/>
    <row r="185" s="11" customFormat="1" ht="15" customHeight="1"/>
    <row r="186" s="11" customFormat="1" ht="15" customHeight="1"/>
    <row r="187" s="11" customFormat="1" ht="15" customHeight="1"/>
    <row r="188" s="11" customFormat="1" ht="15" customHeight="1"/>
    <row r="189" s="11" customFormat="1" ht="15" customHeight="1"/>
    <row r="190" s="11" customFormat="1" ht="15" customHeight="1"/>
    <row r="191" s="11" customFormat="1" ht="15" customHeight="1"/>
    <row r="192" s="11" customFormat="1" ht="15" customHeight="1"/>
    <row r="193" s="11" customFormat="1" ht="15" customHeight="1"/>
    <row r="194" s="11" customFormat="1" ht="15" customHeight="1"/>
    <row r="195" s="11" customFormat="1" ht="15" customHeight="1"/>
    <row r="196" s="11" customFormat="1" ht="15" customHeight="1"/>
    <row r="197" s="11" customFormat="1" ht="15" customHeight="1"/>
    <row r="198" s="11" customFormat="1" ht="15" customHeight="1"/>
    <row r="199" s="11" customFormat="1" ht="15" customHeight="1"/>
    <row r="200" s="11" customFormat="1" ht="15" customHeight="1"/>
    <row r="201" s="11" customFormat="1" ht="15" customHeight="1"/>
    <row r="202" s="11" customFormat="1" ht="15" customHeight="1"/>
    <row r="203" s="11" customFormat="1" ht="15" customHeight="1"/>
    <row r="204" s="11" customFormat="1" ht="15" customHeight="1"/>
    <row r="205" s="11" customFormat="1" ht="15" customHeight="1"/>
    <row r="206" s="11" customFormat="1" ht="15" customHeight="1"/>
    <row r="207" s="11" customFormat="1" ht="15" customHeight="1"/>
    <row r="208" s="11" customFormat="1" ht="15" customHeight="1"/>
    <row r="209" s="11" customFormat="1" ht="15" customHeight="1"/>
    <row r="210" s="11" customFormat="1" ht="15" customHeight="1"/>
    <row r="211" s="11" customFormat="1" ht="15" customHeight="1"/>
    <row r="212" s="11" customFormat="1" ht="15" customHeight="1"/>
    <row r="213" s="11" customFormat="1" ht="15" customHeight="1"/>
    <row r="214" s="11" customFormat="1" ht="15" customHeight="1"/>
    <row r="215" s="11" customFormat="1" ht="15" customHeight="1"/>
    <row r="216" s="11" customFormat="1" ht="15" customHeight="1"/>
    <row r="217" s="11" customFormat="1" ht="15" customHeight="1"/>
    <row r="218" s="11" customFormat="1" ht="15" customHeight="1"/>
    <row r="219" s="11" customFormat="1" ht="15" customHeight="1"/>
    <row r="220" s="11" customFormat="1" ht="15" customHeight="1"/>
    <row r="221" s="11" customFormat="1" ht="15" customHeight="1"/>
    <row r="222" s="11" customFormat="1" ht="15" customHeight="1"/>
    <row r="223" s="11" customFormat="1" ht="15" customHeight="1"/>
    <row r="224" s="11" customFormat="1" ht="15" customHeight="1"/>
    <row r="225" s="11" customFormat="1" ht="15" customHeight="1"/>
    <row r="226" s="11" customFormat="1" ht="15" customHeight="1"/>
    <row r="227" s="11" customFormat="1" ht="15" customHeight="1"/>
    <row r="228" s="11" customFormat="1" ht="15" customHeight="1"/>
    <row r="229" s="11" customFormat="1" ht="15" customHeight="1"/>
    <row r="230" s="11" customFormat="1" ht="15" customHeight="1"/>
    <row r="231" s="11" customFormat="1" ht="15" customHeight="1"/>
    <row r="232" s="11" customFormat="1" ht="15" customHeight="1"/>
    <row r="233" s="11" customFormat="1" ht="15" customHeight="1"/>
    <row r="234" s="11" customFormat="1" ht="15" customHeight="1"/>
    <row r="235" s="11" customFormat="1" ht="15" customHeight="1"/>
    <row r="236" s="11" customFormat="1" ht="15" customHeight="1"/>
    <row r="237" s="11" customFormat="1" ht="15" customHeight="1"/>
    <row r="238" s="11" customFormat="1" ht="15" customHeight="1"/>
    <row r="239" s="11" customFormat="1" ht="15" customHeight="1"/>
    <row r="240" s="11" customFormat="1" ht="15" customHeight="1"/>
    <row r="241" s="11" customFormat="1" ht="15" customHeight="1"/>
    <row r="242" s="11" customFormat="1" ht="15" customHeight="1"/>
    <row r="243" s="11" customFormat="1" ht="15" customHeight="1"/>
    <row r="244" s="11" customFormat="1" ht="15" customHeight="1"/>
    <row r="245" s="11" customFormat="1" ht="15" customHeight="1"/>
    <row r="246" s="11" customFormat="1" ht="15" customHeight="1"/>
    <row r="247" s="11" customFormat="1" ht="15" customHeight="1"/>
    <row r="248" s="11" customFormat="1" ht="15" customHeight="1"/>
    <row r="249" s="11" customFormat="1" ht="15" customHeight="1"/>
    <row r="250" s="11" customFormat="1" ht="15" customHeight="1"/>
    <row r="251" s="11" customFormat="1" ht="15" customHeight="1"/>
    <row r="252" s="11" customFormat="1" ht="15" customHeight="1"/>
    <row r="253" s="11" customFormat="1" ht="15" customHeight="1"/>
    <row r="254" s="11" customFormat="1" ht="15" customHeight="1"/>
    <row r="255" s="11" customFormat="1" ht="15" customHeight="1"/>
    <row r="256" s="11" customFormat="1" ht="15" customHeight="1"/>
    <row r="257" s="11" customFormat="1" ht="15" customHeight="1"/>
    <row r="258" s="11" customFormat="1" ht="15" customHeight="1"/>
    <row r="259" s="11" customFormat="1" ht="15" customHeight="1"/>
    <row r="260" s="11" customFormat="1" ht="15" customHeight="1"/>
    <row r="261" s="11" customFormat="1" ht="15" customHeight="1"/>
    <row r="262" s="11" customFormat="1" ht="15" customHeight="1"/>
    <row r="263" s="11" customFormat="1" ht="15" customHeight="1"/>
    <row r="264" s="11" customFormat="1" ht="15" customHeight="1"/>
    <row r="265" s="11" customFormat="1" ht="15" customHeight="1"/>
    <row r="266" s="11" customFormat="1" ht="15" customHeight="1"/>
    <row r="267" s="11" customFormat="1" ht="15" customHeight="1"/>
    <row r="268" s="11" customFormat="1" ht="15" customHeight="1"/>
    <row r="269" s="11" customFormat="1" ht="15"/>
    <row r="270" s="11" customFormat="1" ht="15"/>
    <row r="271" s="11" customFormat="1" ht="15"/>
    <row r="272" s="11" customFormat="1" ht="15"/>
    <row r="273" s="11" customFormat="1" ht="15"/>
    <row r="274" s="11" customFormat="1" ht="15"/>
    <row r="275" s="11" customFormat="1" ht="15"/>
    <row r="276" s="11" customFormat="1" ht="15"/>
    <row r="277" s="11" customFormat="1" ht="15"/>
    <row r="278" s="11" customFormat="1" ht="15"/>
    <row r="279" s="11" customFormat="1" ht="15"/>
    <row r="280" s="11" customFormat="1" ht="15"/>
    <row r="281" s="11" customFormat="1" ht="15"/>
    <row r="282" s="11" customFormat="1" ht="15"/>
    <row r="283" s="11" customFormat="1" ht="15"/>
    <row r="284" s="11" customFormat="1" ht="15"/>
    <row r="285" s="11" customFormat="1" ht="15"/>
    <row r="286" s="11" customFormat="1" ht="15"/>
    <row r="287" s="11" customFormat="1" ht="15"/>
    <row r="288" s="11" customFormat="1" ht="15"/>
    <row r="289" s="11" customFormat="1" ht="15"/>
    <row r="290" s="11" customFormat="1" ht="15"/>
    <row r="291" s="11" customFormat="1" ht="15"/>
    <row r="292" s="11" customFormat="1" ht="15"/>
    <row r="293" s="11" customFormat="1" ht="15"/>
    <row r="294" s="11" customFormat="1" ht="15"/>
    <row r="295" s="11" customFormat="1" ht="15"/>
    <row r="296" s="11" customFormat="1" ht="15"/>
    <row r="297" s="11" customFormat="1" ht="15"/>
    <row r="298" s="11" customFormat="1" ht="15"/>
    <row r="299" s="11" customFormat="1" ht="15"/>
    <row r="300" s="11" customFormat="1" ht="15"/>
    <row r="301" s="11" customFormat="1" ht="15"/>
    <row r="302" s="11" customFormat="1" ht="15"/>
    <row r="303" s="11" customFormat="1" ht="15"/>
    <row r="304" s="11" customFormat="1" ht="15"/>
    <row r="305" s="11" customFormat="1" ht="15"/>
    <row r="306" s="11" customFormat="1" ht="15"/>
    <row r="307" s="11" customFormat="1" ht="15"/>
    <row r="308" s="11" customFormat="1" ht="15"/>
    <row r="309" s="11" customFormat="1" ht="15"/>
    <row r="310" s="11" customFormat="1" ht="15"/>
    <row r="311" s="11" customFormat="1" ht="15"/>
    <row r="312" s="11" customFormat="1" ht="15"/>
    <row r="313" s="11" customFormat="1" ht="15"/>
    <row r="314" s="11" customFormat="1" ht="15"/>
    <row r="315" s="11" customFormat="1" ht="15"/>
    <row r="316" s="11" customFormat="1" ht="15"/>
    <row r="317" s="11" customFormat="1" ht="15"/>
    <row r="318" s="11" customFormat="1" ht="15"/>
    <row r="319" s="11" customFormat="1" ht="15"/>
    <row r="320" s="11" customFormat="1" ht="15"/>
    <row r="321" s="11" customFormat="1" ht="15"/>
    <row r="322" s="11" customFormat="1" ht="15"/>
    <row r="323" s="11" customFormat="1" ht="15"/>
    <row r="324" s="11" customFormat="1" ht="15"/>
    <row r="325" s="11" customFormat="1" ht="15"/>
    <row r="326" s="11" customFormat="1" ht="15"/>
    <row r="327" s="11" customFormat="1" ht="15"/>
    <row r="328" s="11" customFormat="1" ht="15"/>
    <row r="329" s="11" customFormat="1" ht="15"/>
    <row r="330" s="11" customFormat="1" ht="15"/>
    <row r="331" s="11" customFormat="1" ht="15"/>
    <row r="332" s="11" customFormat="1" ht="15"/>
    <row r="333" s="11" customFormat="1" ht="15"/>
    <row r="334" s="11" customFormat="1" ht="15"/>
    <row r="335" s="11" customFormat="1" ht="15"/>
    <row r="336" s="11" customFormat="1" ht="15"/>
    <row r="337" s="11" customFormat="1" ht="15"/>
    <row r="338" s="11" customFormat="1" ht="15"/>
    <row r="339" s="11" customFormat="1" ht="15"/>
    <row r="340" s="11" customFormat="1" ht="15"/>
    <row r="341" s="11" customFormat="1" ht="15"/>
    <row r="342" spans="8:42" ht="15">
      <c r="H342" s="11"/>
      <c r="I342" s="11"/>
      <c r="AP342" s="11"/>
    </row>
    <row r="343" spans="8:42" ht="15">
      <c r="H343" s="11"/>
      <c r="I343" s="11"/>
      <c r="AP343" s="11"/>
    </row>
    <row r="344" spans="8:42" ht="15">
      <c r="H344" s="11"/>
      <c r="I344" s="11"/>
      <c r="AP344" s="11"/>
    </row>
    <row r="345" spans="8:42" ht="15">
      <c r="H345" s="11"/>
      <c r="I345" s="11"/>
      <c r="AP345" s="11"/>
    </row>
    <row r="346" spans="8:9" ht="15">
      <c r="H346" s="11"/>
      <c r="I346" s="11"/>
    </row>
    <row r="347" spans="8:9" ht="15">
      <c r="H347" s="11"/>
      <c r="I347" s="11"/>
    </row>
  </sheetData>
  <mergeCells count="314">
    <mergeCell ref="J12:M12"/>
    <mergeCell ref="J13:M14"/>
    <mergeCell ref="J15:M15"/>
    <mergeCell ref="J16:M17"/>
    <mergeCell ref="N81:O81"/>
    <mergeCell ref="N82:O82"/>
    <mergeCell ref="N83:O83"/>
    <mergeCell ref="N84:O84"/>
    <mergeCell ref="N54:O54"/>
    <mergeCell ref="N55:O55"/>
    <mergeCell ref="N56:O56"/>
    <mergeCell ref="N57:O57"/>
    <mergeCell ref="N58:O58"/>
    <mergeCell ref="N59:O59"/>
    <mergeCell ref="N60:O60"/>
    <mergeCell ref="N61:O61"/>
    <mergeCell ref="N62:O62"/>
    <mergeCell ref="N45:O45"/>
    <mergeCell ref="N46:O46"/>
    <mergeCell ref="N47:O47"/>
    <mergeCell ref="N48:O48"/>
    <mergeCell ref="N49:O49"/>
    <mergeCell ref="N50:O50"/>
    <mergeCell ref="N51:O51"/>
    <mergeCell ref="N85:O85"/>
    <mergeCell ref="N86:O86"/>
    <mergeCell ref="R60:T60"/>
    <mergeCell ref="R61:T61"/>
    <mergeCell ref="U60:V60"/>
    <mergeCell ref="U61:V61"/>
    <mergeCell ref="N72:O72"/>
    <mergeCell ref="N73:O73"/>
    <mergeCell ref="N74:O74"/>
    <mergeCell ref="N75:O75"/>
    <mergeCell ref="N76:O76"/>
    <mergeCell ref="N77:O77"/>
    <mergeCell ref="N78:O78"/>
    <mergeCell ref="N79:O79"/>
    <mergeCell ref="N80:O80"/>
    <mergeCell ref="N63:O63"/>
    <mergeCell ref="N64:O64"/>
    <mergeCell ref="N65:O65"/>
    <mergeCell ref="N66:O66"/>
    <mergeCell ref="N67:O67"/>
    <mergeCell ref="N68:O68"/>
    <mergeCell ref="N69:O69"/>
    <mergeCell ref="N70:O70"/>
    <mergeCell ref="N71:O71"/>
    <mergeCell ref="N52:O52"/>
    <mergeCell ref="N53:O53"/>
    <mergeCell ref="E85:F85"/>
    <mergeCell ref="E86:F86"/>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E76:F76"/>
    <mergeCell ref="E77:F77"/>
    <mergeCell ref="E78:F78"/>
    <mergeCell ref="E79:F79"/>
    <mergeCell ref="E80:F80"/>
    <mergeCell ref="E81:F81"/>
    <mergeCell ref="E57:F57"/>
    <mergeCell ref="E58:F58"/>
    <mergeCell ref="E59:F59"/>
    <mergeCell ref="E60:F60"/>
    <mergeCell ref="E61:F61"/>
    <mergeCell ref="E62:F62"/>
    <mergeCell ref="E63:F63"/>
    <mergeCell ref="E64:F64"/>
    <mergeCell ref="E65:F65"/>
    <mergeCell ref="E48:F48"/>
    <mergeCell ref="E49:F49"/>
    <mergeCell ref="E50:F50"/>
    <mergeCell ref="E51:F51"/>
    <mergeCell ref="E52:F52"/>
    <mergeCell ref="E53:F53"/>
    <mergeCell ref="K54:L54"/>
    <mergeCell ref="E82:F82"/>
    <mergeCell ref="E83:F83"/>
    <mergeCell ref="E84:F84"/>
    <mergeCell ref="E67:F67"/>
    <mergeCell ref="E68:F68"/>
    <mergeCell ref="E69:F69"/>
    <mergeCell ref="E70:F70"/>
    <mergeCell ref="E71:F71"/>
    <mergeCell ref="E72:F72"/>
    <mergeCell ref="E73:F73"/>
    <mergeCell ref="E74:F74"/>
    <mergeCell ref="E75:F75"/>
    <mergeCell ref="E54:F54"/>
    <mergeCell ref="E55:F55"/>
    <mergeCell ref="E56:F56"/>
    <mergeCell ref="E39:F39"/>
    <mergeCell ref="E40:F40"/>
    <mergeCell ref="E41:F41"/>
    <mergeCell ref="E42:F42"/>
    <mergeCell ref="E43:F43"/>
    <mergeCell ref="E44:F44"/>
    <mergeCell ref="E45:F45"/>
    <mergeCell ref="E46:F46"/>
    <mergeCell ref="E47:F47"/>
    <mergeCell ref="A12:B12"/>
    <mergeCell ref="A13:B14"/>
    <mergeCell ref="A15:B15"/>
    <mergeCell ref="A16:B19"/>
    <mergeCell ref="E22:F22"/>
    <mergeCell ref="N22:O22"/>
    <mergeCell ref="E23:F23"/>
    <mergeCell ref="E24:F24"/>
    <mergeCell ref="A20:B20"/>
    <mergeCell ref="C18:D18"/>
    <mergeCell ref="J18:K18"/>
    <mergeCell ref="J19:K19"/>
    <mergeCell ref="C19:D19"/>
    <mergeCell ref="J20:M20"/>
    <mergeCell ref="H20:I20"/>
    <mergeCell ref="H16:I19"/>
    <mergeCell ref="H15:I15"/>
    <mergeCell ref="H13:I14"/>
    <mergeCell ref="H12:I12"/>
    <mergeCell ref="C20:F20"/>
    <mergeCell ref="C16:F17"/>
    <mergeCell ref="C15:F15"/>
    <mergeCell ref="C13:F14"/>
    <mergeCell ref="C12:F12"/>
    <mergeCell ref="C6:E6"/>
    <mergeCell ref="C8:E8"/>
    <mergeCell ref="F3:N3"/>
    <mergeCell ref="F2:N2"/>
    <mergeCell ref="F4:N4"/>
    <mergeCell ref="F5:N5"/>
    <mergeCell ref="F6:N6"/>
    <mergeCell ref="F7:N7"/>
    <mergeCell ref="F8:N10"/>
    <mergeCell ref="K55:L55"/>
    <mergeCell ref="B50:C50"/>
    <mergeCell ref="B38:C38"/>
    <mergeCell ref="B22:C22"/>
    <mergeCell ref="B23:C23"/>
    <mergeCell ref="B24:C24"/>
    <mergeCell ref="B25:C25"/>
    <mergeCell ref="B26:C26"/>
    <mergeCell ref="B27:C27"/>
    <mergeCell ref="B28:C28"/>
    <mergeCell ref="B29:C29"/>
    <mergeCell ref="B30:C30"/>
    <mergeCell ref="B31:C31"/>
    <mergeCell ref="B32:C32"/>
    <mergeCell ref="K22:L22"/>
    <mergeCell ref="E25:F25"/>
    <mergeCell ref="E26:F26"/>
    <mergeCell ref="E27:F27"/>
    <mergeCell ref="E28:F28"/>
    <mergeCell ref="E29:F29"/>
    <mergeCell ref="E30:F30"/>
    <mergeCell ref="E31:F31"/>
    <mergeCell ref="E32:F32"/>
    <mergeCell ref="E33:F33"/>
    <mergeCell ref="C1:V1"/>
    <mergeCell ref="C2:E2"/>
    <mergeCell ref="B60:C60"/>
    <mergeCell ref="B61:C61"/>
    <mergeCell ref="B62:C62"/>
    <mergeCell ref="B51:C51"/>
    <mergeCell ref="B52:C52"/>
    <mergeCell ref="B41:C41"/>
    <mergeCell ref="B42:C42"/>
    <mergeCell ref="B43:C43"/>
    <mergeCell ref="B44:C44"/>
    <mergeCell ref="B45:C45"/>
    <mergeCell ref="B46:C46"/>
    <mergeCell ref="B47:C47"/>
    <mergeCell ref="B48:C48"/>
    <mergeCell ref="B49:C49"/>
    <mergeCell ref="U62:V62"/>
    <mergeCell ref="K23:L23"/>
    <mergeCell ref="K24:L24"/>
    <mergeCell ref="K25:L25"/>
    <mergeCell ref="K26:L26"/>
    <mergeCell ref="K27:L27"/>
    <mergeCell ref="K28:L28"/>
    <mergeCell ref="K29:L29"/>
    <mergeCell ref="U63:V63"/>
    <mergeCell ref="R62:T62"/>
    <mergeCell ref="R63:T63"/>
    <mergeCell ref="R64:T64"/>
    <mergeCell ref="B84:C84"/>
    <mergeCell ref="B85:C85"/>
    <mergeCell ref="B80:C80"/>
    <mergeCell ref="B81:C81"/>
    <mergeCell ref="B82:C82"/>
    <mergeCell ref="B83:C83"/>
    <mergeCell ref="B75:C75"/>
    <mergeCell ref="K72:L72"/>
    <mergeCell ref="K66:L66"/>
    <mergeCell ref="K85:L85"/>
    <mergeCell ref="B79:C79"/>
    <mergeCell ref="B66:C66"/>
    <mergeCell ref="B67:C67"/>
    <mergeCell ref="B68:C68"/>
    <mergeCell ref="B69:C69"/>
    <mergeCell ref="B70:C70"/>
    <mergeCell ref="B71:C71"/>
    <mergeCell ref="B72:C72"/>
    <mergeCell ref="B73:C73"/>
    <mergeCell ref="B74:C74"/>
    <mergeCell ref="B76:C76"/>
    <mergeCell ref="B77:C77"/>
    <mergeCell ref="B78:C78"/>
    <mergeCell ref="E66:F66"/>
    <mergeCell ref="B86:C86"/>
    <mergeCell ref="C3:E3"/>
    <mergeCell ref="C4:E4"/>
    <mergeCell ref="C5:E5"/>
    <mergeCell ref="R65:T65"/>
    <mergeCell ref="K60:L60"/>
    <mergeCell ref="K61:L61"/>
    <mergeCell ref="K62:L62"/>
    <mergeCell ref="K63:L63"/>
    <mergeCell ref="K64:L64"/>
    <mergeCell ref="K65:L65"/>
    <mergeCell ref="C7:E7"/>
    <mergeCell ref="R66:T66"/>
    <mergeCell ref="E34:F34"/>
    <mergeCell ref="E35:F35"/>
    <mergeCell ref="E36:F36"/>
    <mergeCell ref="E37:F37"/>
    <mergeCell ref="E38:F38"/>
    <mergeCell ref="B63:C63"/>
    <mergeCell ref="B64:C64"/>
    <mergeCell ref="U66:V66"/>
    <mergeCell ref="U64:V64"/>
    <mergeCell ref="U65:V65"/>
    <mergeCell ref="B39:C39"/>
    <mergeCell ref="B40:C40"/>
    <mergeCell ref="B33:C33"/>
    <mergeCell ref="B34:C34"/>
    <mergeCell ref="B35:C35"/>
    <mergeCell ref="B36:C36"/>
    <mergeCell ref="B37:C37"/>
    <mergeCell ref="K56:L56"/>
    <mergeCell ref="K57:L57"/>
    <mergeCell ref="K58:L58"/>
    <mergeCell ref="K59:L59"/>
    <mergeCell ref="B53:C53"/>
    <mergeCell ref="B54:C54"/>
    <mergeCell ref="B55:C55"/>
    <mergeCell ref="B56:C56"/>
    <mergeCell ref="K49:L49"/>
    <mergeCell ref="K50:L50"/>
    <mergeCell ref="K51:L51"/>
    <mergeCell ref="B57:C57"/>
    <mergeCell ref="B58:C58"/>
    <mergeCell ref="B59:C59"/>
    <mergeCell ref="B65:C65"/>
    <mergeCell ref="K74:L74"/>
    <mergeCell ref="K75:L75"/>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52:L52"/>
    <mergeCell ref="K53:L53"/>
    <mergeCell ref="K86:L86"/>
    <mergeCell ref="K76:L76"/>
    <mergeCell ref="K77:L77"/>
    <mergeCell ref="J60:J86"/>
    <mergeCell ref="K78:L78"/>
    <mergeCell ref="K79:L79"/>
    <mergeCell ref="K80:L80"/>
    <mergeCell ref="K81:L81"/>
    <mergeCell ref="K82:L82"/>
    <mergeCell ref="K83:L83"/>
    <mergeCell ref="K84:L84"/>
    <mergeCell ref="K67:L67"/>
    <mergeCell ref="K68:L68"/>
    <mergeCell ref="K69:L69"/>
    <mergeCell ref="K70:L70"/>
    <mergeCell ref="K71:L71"/>
    <mergeCell ref="K73:L73"/>
  </mergeCells>
  <conditionalFormatting sqref="J13:M20">
    <cfRule type="cellIs" priority="16" dxfId="0" operator="equal">
      <formula>0</formula>
    </cfRule>
  </conditionalFormatting>
  <conditionalFormatting sqref="C7:N7">
    <cfRule type="expression" priority="67" dxfId="60">
      <formula>$F$4=#REF!</formula>
    </cfRule>
  </conditionalFormatting>
  <conditionalFormatting sqref="C8:E8">
    <cfRule type="expression" priority="1" dxfId="60">
      <formula>$F$4=#REF!</formula>
    </cfRule>
  </conditionalFormatting>
  <dataValidations count="3">
    <dataValidation type="list" allowBlank="1" showInputMessage="1" showErrorMessage="1" sqref="M23:M86 D23:D86">
      <formula1>$R$24:$R$55</formula1>
    </dataValidation>
    <dataValidation type="list" allowBlank="1" showInputMessage="1" showErrorMessage="1" sqref="E23:E86 N23:N86">
      <formula1>$AP$4:$AP$5</formula1>
    </dataValidation>
    <dataValidation type="list" allowBlank="1" showInputMessage="1" showErrorMessage="1" sqref="F4:N4">
      <formula1>$AR$2:$AR$14</formula1>
    </dataValidation>
  </dataValidations>
  <printOptions/>
  <pageMargins left="0.7" right="0.7" top="0.75" bottom="0.75" header="0.3" footer="0.3"/>
  <pageSetup horizontalDpi="1200" verticalDpi="1200" orientation="portrait" scale="35" r:id="rId2"/>
  <colBreaks count="1" manualBreakCount="1">
    <brk id="23"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15000000596046448"/>
  </sheetPr>
  <dimension ref="A1:AV151"/>
  <sheetViews>
    <sheetView showGridLines="0" zoomScale="85" zoomScaleNormal="85" workbookViewId="0" topLeftCell="A1">
      <selection activeCell="AE7" sqref="AE7"/>
    </sheetView>
  </sheetViews>
  <sheetFormatPr defaultColWidth="9.140625" defaultRowHeight="15"/>
  <cols>
    <col min="1" max="21" width="9.140625" style="5" customWidth="1"/>
    <col min="22" max="40" width="9.140625" style="11" customWidth="1"/>
    <col min="41" max="41" width="30.00390625" style="11" customWidth="1"/>
    <col min="42" max="42" width="51.57421875" style="11" bestFit="1" customWidth="1"/>
    <col min="43" max="43" width="25.140625" style="11" customWidth="1"/>
    <col min="44" max="44" width="16.8515625" style="5" customWidth="1"/>
    <col min="45" max="46" width="9.140625" style="5" customWidth="1"/>
    <col min="47" max="48" width="21.00390625" style="5" bestFit="1" customWidth="1"/>
    <col min="49" max="49" width="24.7109375" style="5" bestFit="1" customWidth="1"/>
    <col min="50" max="16384" width="9.140625" style="5" customWidth="1"/>
  </cols>
  <sheetData>
    <row r="1" spans="1:43" ht="24" thickBot="1">
      <c r="A1" s="452" t="s">
        <v>162</v>
      </c>
      <c r="B1" s="452"/>
      <c r="C1" s="452"/>
      <c r="D1" s="452"/>
      <c r="E1" s="452"/>
      <c r="F1" s="452"/>
      <c r="G1" s="452"/>
      <c r="H1" s="452"/>
      <c r="I1" s="452"/>
      <c r="J1" s="452"/>
      <c r="K1" s="452"/>
      <c r="L1" s="452"/>
      <c r="M1" s="452"/>
      <c r="N1" s="452"/>
      <c r="O1" s="452"/>
      <c r="P1" s="452"/>
      <c r="Q1" s="452"/>
      <c r="R1" s="452"/>
      <c r="S1" s="452"/>
      <c r="T1" s="452"/>
      <c r="U1" s="452"/>
      <c r="V1" s="452"/>
      <c r="W1" s="452"/>
      <c r="AQ1" s="5"/>
    </row>
    <row r="2" spans="1:43" ht="20.1" customHeight="1">
      <c r="A2" s="333" t="s">
        <v>0</v>
      </c>
      <c r="B2" s="345"/>
      <c r="C2" s="345"/>
      <c r="D2" s="352"/>
      <c r="E2" s="350"/>
      <c r="F2" s="350"/>
      <c r="G2" s="350"/>
      <c r="H2" s="350"/>
      <c r="I2" s="350"/>
      <c r="J2" s="350"/>
      <c r="K2" s="350"/>
      <c r="L2" s="350"/>
      <c r="M2" s="350"/>
      <c r="N2" s="350"/>
      <c r="O2" s="355"/>
      <c r="P2" s="83"/>
      <c r="Q2" s="83"/>
      <c r="R2" s="83"/>
      <c r="S2" s="84"/>
      <c r="T2" s="25"/>
      <c r="U2" s="25"/>
      <c r="V2" s="25"/>
      <c r="AQ2" s="5"/>
    </row>
    <row r="3" spans="1:43" ht="20.1" customHeight="1">
      <c r="A3" s="319" t="s">
        <v>1</v>
      </c>
      <c r="B3" s="323"/>
      <c r="C3" s="323"/>
      <c r="D3" s="352"/>
      <c r="E3" s="350"/>
      <c r="F3" s="350"/>
      <c r="G3" s="350"/>
      <c r="H3" s="350"/>
      <c r="I3" s="350"/>
      <c r="J3" s="350"/>
      <c r="K3" s="350"/>
      <c r="L3" s="350"/>
      <c r="M3" s="350"/>
      <c r="N3" s="350"/>
      <c r="O3" s="355"/>
      <c r="P3" s="82"/>
      <c r="Q3" s="82"/>
      <c r="R3" s="82"/>
      <c r="S3" s="84"/>
      <c r="T3" s="25"/>
      <c r="U3" s="25"/>
      <c r="V3" s="25"/>
      <c r="AQ3" s="65"/>
    </row>
    <row r="4" spans="1:47" ht="20.1" customHeight="1">
      <c r="A4" s="319" t="s">
        <v>2</v>
      </c>
      <c r="B4" s="323"/>
      <c r="C4" s="323"/>
      <c r="D4" s="354" t="s">
        <v>133</v>
      </c>
      <c r="E4" s="339"/>
      <c r="F4" s="339"/>
      <c r="G4" s="339"/>
      <c r="H4" s="339"/>
      <c r="I4" s="339"/>
      <c r="J4" s="339"/>
      <c r="K4" s="339"/>
      <c r="L4" s="339"/>
      <c r="M4" s="339"/>
      <c r="N4" s="339"/>
      <c r="O4" s="353"/>
      <c r="P4" s="82"/>
      <c r="Q4" s="82"/>
      <c r="R4" s="82"/>
      <c r="S4" s="84"/>
      <c r="T4" s="25"/>
      <c r="U4" s="25"/>
      <c r="V4" s="25"/>
      <c r="AO4" s="4" t="s">
        <v>148</v>
      </c>
      <c r="AQ4" s="65"/>
      <c r="AS4" s="4" t="s">
        <v>66</v>
      </c>
      <c r="AU4" s="66" t="s">
        <v>100</v>
      </c>
    </row>
    <row r="5" spans="1:48" ht="20.1" customHeight="1">
      <c r="A5" s="319" t="s">
        <v>74</v>
      </c>
      <c r="B5" s="323"/>
      <c r="C5" s="323"/>
      <c r="D5" s="354" t="str">
        <f>VLOOKUP(D4,$AO$5:$AP$18,2,FALSE)</f>
        <v>_ _ _ _ _ _ _ _</v>
      </c>
      <c r="E5" s="339"/>
      <c r="F5" s="339"/>
      <c r="G5" s="339"/>
      <c r="H5" s="339"/>
      <c r="I5" s="339"/>
      <c r="J5" s="339"/>
      <c r="K5" s="339"/>
      <c r="L5" s="339"/>
      <c r="M5" s="339"/>
      <c r="N5" s="339"/>
      <c r="O5" s="353"/>
      <c r="P5" s="82"/>
      <c r="Q5" s="82"/>
      <c r="R5" s="82"/>
      <c r="S5" s="84"/>
      <c r="T5" s="25"/>
      <c r="U5" s="25"/>
      <c r="V5" s="25"/>
      <c r="AO5" s="64" t="s">
        <v>133</v>
      </c>
      <c r="AP5" s="67" t="s">
        <v>133</v>
      </c>
      <c r="AQ5" s="65"/>
      <c r="AS5" s="3" t="s">
        <v>67</v>
      </c>
      <c r="AU5" s="111" t="s">
        <v>73</v>
      </c>
      <c r="AV5" s="11" t="s">
        <v>133</v>
      </c>
    </row>
    <row r="6" spans="1:48" ht="20.1" customHeight="1">
      <c r="A6" s="319" t="s">
        <v>3</v>
      </c>
      <c r="B6" s="323"/>
      <c r="C6" s="323"/>
      <c r="D6" s="354"/>
      <c r="E6" s="339"/>
      <c r="F6" s="339"/>
      <c r="G6" s="339"/>
      <c r="H6" s="339"/>
      <c r="I6" s="339"/>
      <c r="J6" s="339"/>
      <c r="K6" s="339"/>
      <c r="L6" s="339"/>
      <c r="M6" s="339"/>
      <c r="N6" s="339"/>
      <c r="O6" s="353"/>
      <c r="P6" s="85"/>
      <c r="Q6" s="85"/>
      <c r="R6" s="85"/>
      <c r="S6" s="86"/>
      <c r="T6" s="25"/>
      <c r="U6" s="25"/>
      <c r="V6" s="25"/>
      <c r="AO6" s="207" t="s">
        <v>137</v>
      </c>
      <c r="AP6" s="67" t="s">
        <v>150</v>
      </c>
      <c r="AQ6" s="65"/>
      <c r="AS6" s="3" t="s">
        <v>68</v>
      </c>
      <c r="AU6" s="11" t="s">
        <v>168</v>
      </c>
      <c r="AV6" s="11" t="s">
        <v>168</v>
      </c>
    </row>
    <row r="7" spans="1:48" s="11" customFormat="1" ht="20.1" customHeight="1">
      <c r="A7" s="319" t="s">
        <v>75</v>
      </c>
      <c r="B7" s="323"/>
      <c r="C7" s="323"/>
      <c r="D7" s="425"/>
      <c r="E7" s="325"/>
      <c r="F7" s="325"/>
      <c r="G7" s="325"/>
      <c r="H7" s="325"/>
      <c r="I7" s="325"/>
      <c r="J7" s="325"/>
      <c r="K7" s="325"/>
      <c r="L7" s="325"/>
      <c r="M7" s="325"/>
      <c r="N7" s="325"/>
      <c r="O7" s="426"/>
      <c r="P7" s="85"/>
      <c r="Q7" s="85"/>
      <c r="R7" s="85"/>
      <c r="S7" s="86"/>
      <c r="T7" s="25"/>
      <c r="U7" s="25"/>
      <c r="V7" s="25"/>
      <c r="AO7" s="207" t="s">
        <v>138</v>
      </c>
      <c r="AP7" s="67" t="s">
        <v>151</v>
      </c>
      <c r="AQ7" s="65"/>
      <c r="AU7" s="218" t="s">
        <v>101</v>
      </c>
      <c r="AV7" s="241" t="s">
        <v>319</v>
      </c>
    </row>
    <row r="8" spans="4:48" s="11" customFormat="1" ht="20.1" customHeight="1">
      <c r="D8" s="427"/>
      <c r="E8" s="328"/>
      <c r="F8" s="328"/>
      <c r="G8" s="328"/>
      <c r="H8" s="328"/>
      <c r="I8" s="328"/>
      <c r="J8" s="328"/>
      <c r="K8" s="328"/>
      <c r="L8" s="328"/>
      <c r="M8" s="328"/>
      <c r="N8" s="328"/>
      <c r="O8" s="428"/>
      <c r="P8" s="25"/>
      <c r="Q8" s="25"/>
      <c r="R8" s="25"/>
      <c r="S8" s="25"/>
      <c r="T8" s="25"/>
      <c r="U8" s="25"/>
      <c r="V8" s="25"/>
      <c r="AO8" s="207" t="s">
        <v>139</v>
      </c>
      <c r="AP8" s="67" t="s">
        <v>152</v>
      </c>
      <c r="AQ8" s="65"/>
      <c r="AU8" s="218" t="s">
        <v>102</v>
      </c>
      <c r="AV8" s="241" t="s">
        <v>320</v>
      </c>
    </row>
    <row r="9" spans="1:48" s="11" customFormat="1" ht="20.1" customHeight="1">
      <c r="A9" s="33"/>
      <c r="B9" s="33"/>
      <c r="C9" s="70"/>
      <c r="D9" s="429"/>
      <c r="E9" s="430"/>
      <c r="F9" s="430"/>
      <c r="G9" s="430"/>
      <c r="H9" s="430"/>
      <c r="I9" s="430"/>
      <c r="J9" s="430"/>
      <c r="K9" s="430"/>
      <c r="L9" s="430"/>
      <c r="M9" s="430"/>
      <c r="N9" s="430"/>
      <c r="O9" s="431"/>
      <c r="P9" s="25"/>
      <c r="Q9" s="25"/>
      <c r="R9" s="25"/>
      <c r="S9" s="25"/>
      <c r="T9" s="25"/>
      <c r="U9" s="25"/>
      <c r="V9" s="25"/>
      <c r="AO9" s="207" t="s">
        <v>140</v>
      </c>
      <c r="AP9" s="67" t="s">
        <v>153</v>
      </c>
      <c r="AQ9" s="65"/>
      <c r="AU9" s="218" t="s">
        <v>104</v>
      </c>
      <c r="AV9" s="241" t="s">
        <v>321</v>
      </c>
    </row>
    <row r="10" spans="1:48" s="11" customFormat="1" ht="20.1" customHeight="1">
      <c r="A10" s="38"/>
      <c r="B10" s="38"/>
      <c r="C10" s="39"/>
      <c r="D10" s="42"/>
      <c r="E10" s="42"/>
      <c r="F10" s="42"/>
      <c r="G10" s="42"/>
      <c r="H10" s="42"/>
      <c r="I10" s="42"/>
      <c r="J10" s="42"/>
      <c r="K10" s="25"/>
      <c r="L10" s="25"/>
      <c r="M10" s="25"/>
      <c r="N10" s="25"/>
      <c r="O10" s="25"/>
      <c r="P10" s="25"/>
      <c r="Q10" s="25"/>
      <c r="R10" s="25"/>
      <c r="S10" s="25"/>
      <c r="T10" s="25"/>
      <c r="U10" s="25"/>
      <c r="V10" s="25"/>
      <c r="AO10" s="207" t="s">
        <v>141</v>
      </c>
      <c r="AP10" s="67" t="s">
        <v>154</v>
      </c>
      <c r="AQ10" s="65"/>
      <c r="AU10" s="218" t="s">
        <v>105</v>
      </c>
      <c r="AV10" s="241" t="s">
        <v>313</v>
      </c>
    </row>
    <row r="11" spans="1:48" s="11" customFormat="1" ht="20.1" customHeight="1" thickBot="1">
      <c r="A11" s="38"/>
      <c r="B11" s="38"/>
      <c r="C11" s="39"/>
      <c r="D11" s="39"/>
      <c r="E11" s="39"/>
      <c r="F11" s="39"/>
      <c r="G11" s="39"/>
      <c r="H11" s="39"/>
      <c r="I11" s="39"/>
      <c r="J11" s="39"/>
      <c r="K11" s="25"/>
      <c r="L11" s="25"/>
      <c r="M11" s="25"/>
      <c r="N11" s="25"/>
      <c r="O11" s="25"/>
      <c r="P11" s="25"/>
      <c r="Q11" s="25"/>
      <c r="R11" s="25"/>
      <c r="S11" s="25"/>
      <c r="T11" s="25"/>
      <c r="U11" s="25"/>
      <c r="V11" s="25"/>
      <c r="AO11" s="207" t="s">
        <v>142</v>
      </c>
      <c r="AP11" s="67" t="s">
        <v>155</v>
      </c>
      <c r="AQ11" s="65"/>
      <c r="AU11" s="218" t="s">
        <v>106</v>
      </c>
      <c r="AV11" s="241" t="s">
        <v>314</v>
      </c>
    </row>
    <row r="12" spans="1:48" ht="20.1" customHeight="1">
      <c r="A12" s="333" t="s">
        <v>4</v>
      </c>
      <c r="B12" s="334"/>
      <c r="C12" s="474">
        <f>'MENS TF JERSEYS'!C12:F12</f>
        <v>0</v>
      </c>
      <c r="D12" s="474"/>
      <c r="E12" s="474"/>
      <c r="F12" s="474"/>
      <c r="G12" s="474"/>
      <c r="H12" s="474"/>
      <c r="I12" s="475"/>
      <c r="J12" s="38"/>
      <c r="K12" s="333" t="s">
        <v>69</v>
      </c>
      <c r="L12" s="334"/>
      <c r="M12" s="416">
        <f>'MENS TF JERSEYS'!J12</f>
        <v>0</v>
      </c>
      <c r="N12" s="417"/>
      <c r="O12" s="417"/>
      <c r="P12" s="417"/>
      <c r="Q12" s="417"/>
      <c r="R12" s="417"/>
      <c r="S12" s="418"/>
      <c r="T12" s="25"/>
      <c r="U12" s="29"/>
      <c r="V12" s="29"/>
      <c r="AO12" s="207" t="s">
        <v>143</v>
      </c>
      <c r="AP12" s="67" t="s">
        <v>156</v>
      </c>
      <c r="AQ12" s="65"/>
      <c r="AU12" s="218" t="s">
        <v>107</v>
      </c>
      <c r="AV12" s="241" t="s">
        <v>315</v>
      </c>
    </row>
    <row r="13" spans="1:48" ht="20.1" customHeight="1">
      <c r="A13" s="302" t="s">
        <v>5</v>
      </c>
      <c r="B13" s="303"/>
      <c r="C13" s="482">
        <f>'MENS TF JERSEYS'!C13:F14</f>
        <v>0</v>
      </c>
      <c r="D13" s="482"/>
      <c r="E13" s="482"/>
      <c r="F13" s="482"/>
      <c r="G13" s="482"/>
      <c r="H13" s="482"/>
      <c r="I13" s="483"/>
      <c r="J13" s="33"/>
      <c r="K13" s="302" t="s">
        <v>70</v>
      </c>
      <c r="L13" s="303"/>
      <c r="M13" s="419">
        <f>C13</f>
        <v>0</v>
      </c>
      <c r="N13" s="420"/>
      <c r="O13" s="420"/>
      <c r="P13" s="420"/>
      <c r="Q13" s="420"/>
      <c r="R13" s="420"/>
      <c r="S13" s="421"/>
      <c r="T13" s="25"/>
      <c r="U13" s="34"/>
      <c r="V13" s="34"/>
      <c r="AO13" s="207" t="s">
        <v>385</v>
      </c>
      <c r="AP13" s="67" t="s">
        <v>157</v>
      </c>
      <c r="AQ13" s="65"/>
      <c r="AU13" s="218" t="s">
        <v>108</v>
      </c>
      <c r="AV13" s="241" t="s">
        <v>316</v>
      </c>
    </row>
    <row r="14" spans="1:48" ht="20.1" customHeight="1">
      <c r="A14" s="306"/>
      <c r="B14" s="307"/>
      <c r="C14" s="482"/>
      <c r="D14" s="482"/>
      <c r="E14" s="482"/>
      <c r="F14" s="482"/>
      <c r="G14" s="482"/>
      <c r="H14" s="482"/>
      <c r="I14" s="483"/>
      <c r="J14" s="33"/>
      <c r="K14" s="306"/>
      <c r="L14" s="307"/>
      <c r="M14" s="422"/>
      <c r="N14" s="423"/>
      <c r="O14" s="423"/>
      <c r="P14" s="423"/>
      <c r="Q14" s="423"/>
      <c r="R14" s="423"/>
      <c r="S14" s="424"/>
      <c r="T14" s="25"/>
      <c r="U14" s="34"/>
      <c r="V14" s="34"/>
      <c r="AO14" s="207" t="s">
        <v>144</v>
      </c>
      <c r="AP14" s="67" t="s">
        <v>158</v>
      </c>
      <c r="AQ14" s="65"/>
      <c r="AU14" s="218" t="s">
        <v>109</v>
      </c>
      <c r="AV14" s="241" t="s">
        <v>317</v>
      </c>
    </row>
    <row r="15" spans="1:48" ht="20.1" customHeight="1">
      <c r="A15" s="319" t="s">
        <v>6</v>
      </c>
      <c r="B15" s="320"/>
      <c r="C15" s="480">
        <f>'MENS TF JERSEYS'!C15:F15</f>
        <v>0</v>
      </c>
      <c r="D15" s="480"/>
      <c r="E15" s="480"/>
      <c r="F15" s="480"/>
      <c r="G15" s="480"/>
      <c r="H15" s="480"/>
      <c r="I15" s="481"/>
      <c r="J15" s="30"/>
      <c r="K15" s="319" t="s">
        <v>6</v>
      </c>
      <c r="L15" s="320"/>
      <c r="M15" s="465">
        <f>C15</f>
        <v>0</v>
      </c>
      <c r="N15" s="466"/>
      <c r="O15" s="466"/>
      <c r="P15" s="466"/>
      <c r="Q15" s="466"/>
      <c r="R15" s="466"/>
      <c r="S15" s="476"/>
      <c r="T15" s="25"/>
      <c r="U15" s="26"/>
      <c r="V15" s="26"/>
      <c r="AO15" s="207" t="s">
        <v>145</v>
      </c>
      <c r="AP15" s="67" t="s">
        <v>159</v>
      </c>
      <c r="AQ15" s="65"/>
      <c r="AU15" s="218" t="s">
        <v>110</v>
      </c>
      <c r="AV15" s="241" t="s">
        <v>318</v>
      </c>
    </row>
    <row r="16" spans="1:48" ht="20.1" customHeight="1">
      <c r="A16" s="302" t="s">
        <v>7</v>
      </c>
      <c r="B16" s="303"/>
      <c r="C16" s="482">
        <f>'MENS TF JERSEYS'!C16:F17</f>
        <v>0</v>
      </c>
      <c r="D16" s="482"/>
      <c r="E16" s="482"/>
      <c r="F16" s="482"/>
      <c r="G16" s="482"/>
      <c r="H16" s="482"/>
      <c r="I16" s="483"/>
      <c r="J16" s="35"/>
      <c r="K16" s="302" t="s">
        <v>71</v>
      </c>
      <c r="L16" s="303"/>
      <c r="M16" s="419">
        <f>C16</f>
        <v>0</v>
      </c>
      <c r="N16" s="420"/>
      <c r="O16" s="420"/>
      <c r="P16" s="420"/>
      <c r="Q16" s="420"/>
      <c r="R16" s="420"/>
      <c r="S16" s="421"/>
      <c r="T16" s="25"/>
      <c r="U16" s="34"/>
      <c r="V16" s="34"/>
      <c r="AO16" s="207" t="s">
        <v>287</v>
      </c>
      <c r="AP16" s="183" t="s">
        <v>288</v>
      </c>
      <c r="AQ16" s="65"/>
      <c r="AU16" s="218" t="s">
        <v>112</v>
      </c>
      <c r="AV16" s="241" t="s">
        <v>307</v>
      </c>
    </row>
    <row r="17" spans="1:48" ht="20.1" customHeight="1">
      <c r="A17" s="304"/>
      <c r="B17" s="305"/>
      <c r="C17" s="482"/>
      <c r="D17" s="482"/>
      <c r="E17" s="482"/>
      <c r="F17" s="482"/>
      <c r="G17" s="482"/>
      <c r="H17" s="482"/>
      <c r="I17" s="483"/>
      <c r="J17" s="35"/>
      <c r="K17" s="304"/>
      <c r="L17" s="305"/>
      <c r="M17" s="422"/>
      <c r="N17" s="423"/>
      <c r="O17" s="423"/>
      <c r="P17" s="423"/>
      <c r="Q17" s="423"/>
      <c r="R17" s="423"/>
      <c r="S17" s="424"/>
      <c r="T17" s="25"/>
      <c r="U17" s="34"/>
      <c r="V17" s="34"/>
      <c r="AO17" s="207" t="s">
        <v>146</v>
      </c>
      <c r="AP17" s="67" t="s">
        <v>160</v>
      </c>
      <c r="AQ17" s="65"/>
      <c r="AU17" s="218" t="s">
        <v>115</v>
      </c>
      <c r="AV17" s="241" t="s">
        <v>337</v>
      </c>
    </row>
    <row r="18" spans="1:48" ht="20.1" customHeight="1">
      <c r="A18" s="304"/>
      <c r="B18" s="305"/>
      <c r="C18" s="362" t="s">
        <v>63</v>
      </c>
      <c r="D18" s="455"/>
      <c r="E18" s="363"/>
      <c r="F18" s="362" t="s">
        <v>64</v>
      </c>
      <c r="G18" s="363"/>
      <c r="H18" s="314" t="s">
        <v>65</v>
      </c>
      <c r="I18" s="468"/>
      <c r="J18" s="28"/>
      <c r="K18" s="304"/>
      <c r="L18" s="305"/>
      <c r="M18" s="469" t="s">
        <v>63</v>
      </c>
      <c r="N18" s="470"/>
      <c r="O18" s="471"/>
      <c r="P18" s="315" t="s">
        <v>64</v>
      </c>
      <c r="Q18" s="315"/>
      <c r="R18" s="315" t="s">
        <v>65</v>
      </c>
      <c r="S18" s="459"/>
      <c r="T18" s="25"/>
      <c r="U18" s="36"/>
      <c r="V18" s="36"/>
      <c r="AO18" s="11" t="s">
        <v>136</v>
      </c>
      <c r="AP18" s="11" t="s">
        <v>149</v>
      </c>
      <c r="AQ18" s="65"/>
      <c r="AU18" s="218" t="s">
        <v>119</v>
      </c>
      <c r="AV18" s="241" t="s">
        <v>309</v>
      </c>
    </row>
    <row r="19" spans="1:48" ht="20.1" customHeight="1">
      <c r="A19" s="306"/>
      <c r="B19" s="307"/>
      <c r="C19" s="456">
        <f>'MENS TF JERSEYS'!C19</f>
        <v>0</v>
      </c>
      <c r="D19" s="457"/>
      <c r="E19" s="458"/>
      <c r="F19" s="453">
        <f>'MENS TF JERSEYS'!E19</f>
        <v>0</v>
      </c>
      <c r="G19" s="454"/>
      <c r="H19" s="463">
        <f>'MENS TF JERSEYS'!F19</f>
        <v>0</v>
      </c>
      <c r="I19" s="464"/>
      <c r="J19" s="29"/>
      <c r="K19" s="306"/>
      <c r="L19" s="307"/>
      <c r="M19" s="465">
        <f>C19</f>
        <v>0</v>
      </c>
      <c r="N19" s="466"/>
      <c r="O19" s="467"/>
      <c r="P19" s="462">
        <f>F19</f>
        <v>0</v>
      </c>
      <c r="Q19" s="462"/>
      <c r="R19" s="460">
        <f>H19</f>
        <v>0</v>
      </c>
      <c r="S19" s="461"/>
      <c r="T19" s="25"/>
      <c r="U19" s="37"/>
      <c r="V19" s="37"/>
      <c r="AN19" s="11" t="s">
        <v>201</v>
      </c>
      <c r="AQ19" s="65"/>
      <c r="AU19" s="218" t="s">
        <v>121</v>
      </c>
      <c r="AV19" s="241" t="s">
        <v>310</v>
      </c>
    </row>
    <row r="20" spans="1:48" ht="20.1" customHeight="1" thickBot="1">
      <c r="A20" s="297" t="s">
        <v>8</v>
      </c>
      <c r="B20" s="298"/>
      <c r="C20" s="484">
        <f>'MENS TF JERSEYS'!C20:F20</f>
        <v>0</v>
      </c>
      <c r="D20" s="484"/>
      <c r="E20" s="484"/>
      <c r="F20" s="484"/>
      <c r="G20" s="484"/>
      <c r="H20" s="484"/>
      <c r="I20" s="485"/>
      <c r="J20" s="30"/>
      <c r="K20" s="297" t="s">
        <v>72</v>
      </c>
      <c r="L20" s="298"/>
      <c r="M20" s="477">
        <f>C20</f>
        <v>0</v>
      </c>
      <c r="N20" s="478"/>
      <c r="O20" s="478"/>
      <c r="P20" s="478"/>
      <c r="Q20" s="478"/>
      <c r="R20" s="478"/>
      <c r="S20" s="479"/>
      <c r="T20" s="25"/>
      <c r="U20" s="29"/>
      <c r="V20" s="29"/>
      <c r="AN20" s="11" t="s">
        <v>201</v>
      </c>
      <c r="AO20" s="11" t="s">
        <v>322</v>
      </c>
      <c r="AQ20" s="65"/>
      <c r="AU20" s="218" t="s">
        <v>122</v>
      </c>
      <c r="AV20" s="241" t="s">
        <v>311</v>
      </c>
    </row>
    <row r="21" spans="1:48" s="11" customFormat="1" ht="15" customHeight="1">
      <c r="A21" s="25"/>
      <c r="B21" s="25"/>
      <c r="C21" s="25"/>
      <c r="D21" s="25"/>
      <c r="E21" s="25"/>
      <c r="F21" s="25"/>
      <c r="G21" s="25"/>
      <c r="H21" s="25"/>
      <c r="I21" s="25"/>
      <c r="J21" s="25"/>
      <c r="K21" s="25"/>
      <c r="L21" s="25"/>
      <c r="M21" s="25"/>
      <c r="N21" s="25"/>
      <c r="O21" s="25"/>
      <c r="P21" s="25"/>
      <c r="Q21" s="25"/>
      <c r="R21" s="25"/>
      <c r="S21" s="25"/>
      <c r="T21" s="25"/>
      <c r="U21" s="25"/>
      <c r="V21" s="25"/>
      <c r="AN21" s="11" t="s">
        <v>201</v>
      </c>
      <c r="AO21" s="11" t="s">
        <v>163</v>
      </c>
      <c r="AU21" s="218" t="s">
        <v>123</v>
      </c>
      <c r="AV21" s="241" t="s">
        <v>312</v>
      </c>
    </row>
    <row r="22" spans="1:48" s="11" customFormat="1" ht="15" customHeight="1">
      <c r="A22" s="25"/>
      <c r="B22" s="25"/>
      <c r="C22" s="25"/>
      <c r="D22" s="25"/>
      <c r="E22" s="25"/>
      <c r="F22" s="25"/>
      <c r="G22" s="25"/>
      <c r="H22" s="27"/>
      <c r="I22" s="25"/>
      <c r="J22" s="25"/>
      <c r="K22" s="25"/>
      <c r="L22" s="25"/>
      <c r="M22" s="25"/>
      <c r="N22" s="25"/>
      <c r="O22" s="25"/>
      <c r="P22" s="25"/>
      <c r="Q22" s="25"/>
      <c r="R22" s="25"/>
      <c r="S22" s="25"/>
      <c r="T22" s="27"/>
      <c r="U22" s="25"/>
      <c r="V22" s="25"/>
      <c r="W22" s="12"/>
      <c r="X22" s="12"/>
      <c r="Y22" s="12"/>
      <c r="Z22" s="12"/>
      <c r="AN22" s="11" t="s">
        <v>201</v>
      </c>
      <c r="AO22" s="11" t="s">
        <v>185</v>
      </c>
      <c r="AU22" s="218" t="s">
        <v>124</v>
      </c>
      <c r="AV22" s="241" t="s">
        <v>304</v>
      </c>
    </row>
    <row r="23" spans="1:48" s="11" customFormat="1" ht="15" customHeight="1" thickBot="1">
      <c r="A23" s="25"/>
      <c r="B23" s="25"/>
      <c r="C23" s="25"/>
      <c r="D23" s="499" t="str">
        <f>D4</f>
        <v>_ _ _ _ _ _ _ _</v>
      </c>
      <c r="E23" s="499"/>
      <c r="F23" s="499"/>
      <c r="G23" s="499"/>
      <c r="H23" s="499"/>
      <c r="I23" s="25"/>
      <c r="J23" s="25"/>
      <c r="K23" s="25"/>
      <c r="L23" s="25"/>
      <c r="M23" s="25"/>
      <c r="N23" s="25"/>
      <c r="O23" s="25"/>
      <c r="P23" s="25"/>
      <c r="Q23" s="25"/>
      <c r="R23" s="25"/>
      <c r="S23" s="25"/>
      <c r="T23" s="25"/>
      <c r="U23" s="25"/>
      <c r="V23" s="25"/>
      <c r="W23" s="25"/>
      <c r="X23" s="25"/>
      <c r="AO23" s="11" t="s">
        <v>186</v>
      </c>
      <c r="AU23" s="218" t="s">
        <v>125</v>
      </c>
      <c r="AV23" s="241" t="s">
        <v>305</v>
      </c>
    </row>
    <row r="24" spans="1:48" ht="30" customHeight="1">
      <c r="A24" s="108" t="s">
        <v>62</v>
      </c>
      <c r="B24" s="446" t="s">
        <v>61</v>
      </c>
      <c r="C24" s="447"/>
      <c r="D24" s="447"/>
      <c r="E24" s="447"/>
      <c r="F24" s="447"/>
      <c r="G24" s="448"/>
      <c r="H24" s="451" t="s">
        <v>19</v>
      </c>
      <c r="I24" s="450"/>
      <c r="J24" s="451" t="s">
        <v>23</v>
      </c>
      <c r="K24" s="450"/>
      <c r="L24" s="451" t="s">
        <v>27</v>
      </c>
      <c r="M24" s="450"/>
      <c r="N24" s="444" t="s">
        <v>31</v>
      </c>
      <c r="O24" s="445"/>
      <c r="P24" s="445" t="s">
        <v>35</v>
      </c>
      <c r="Q24" s="445"/>
      <c r="R24" s="449" t="s">
        <v>39</v>
      </c>
      <c r="S24" s="450"/>
      <c r="T24" s="451" t="s">
        <v>43</v>
      </c>
      <c r="U24" s="450"/>
      <c r="V24" s="451" t="s">
        <v>47</v>
      </c>
      <c r="W24" s="500"/>
      <c r="X24" s="25"/>
      <c r="AQ24" s="5"/>
      <c r="AU24" s="218" t="s">
        <v>128</v>
      </c>
      <c r="AV24" s="241" t="s">
        <v>306</v>
      </c>
    </row>
    <row r="25" spans="1:47" ht="30" customHeight="1">
      <c r="A25" s="69">
        <f>SUM(H25:W25)</f>
        <v>0</v>
      </c>
      <c r="B25" s="489" t="str">
        <f>IF($D$4="_ _ _ _ _ _ _ _ "," ",IF(LEFT($D$23,2)="HY",AO21,IF(LEFT($D$23,2)="PR",AO21,IF(LEFT($D$23,2)="CL",AO20,IF(LEFT($D$23,2)="SI",AO20,IF(LEFT($D$23,2)="RI",AO20,IF(LEFT($D$23,2)="FA",AO20,IF(LEFT($D$23,2)="PI",AO20,IF(LEFT($D$23,2)="AC",AO20,IF(LEFT($D$23,2)="SH",AO20,IF(LEFT($D$23,2)="SP",AO21,IF(LEFT($D$23,2)="VI",AO20,IF(LEFT($D$23,2)="AD",AO20,IF(LEFT($D$23,2)="FL",AO21,IF(LEFT($D$23,2)="WV",AO20,AN19)))))))))))))))</f>
        <v xml:space="preserve"> </v>
      </c>
      <c r="C25" s="490"/>
      <c r="D25" s="490"/>
      <c r="E25" s="490"/>
      <c r="F25" s="490"/>
      <c r="G25" s="491"/>
      <c r="H25" s="440"/>
      <c r="I25" s="441"/>
      <c r="J25" s="440"/>
      <c r="K25" s="441"/>
      <c r="L25" s="440"/>
      <c r="M25" s="441"/>
      <c r="N25" s="440"/>
      <c r="O25" s="441"/>
      <c r="P25" s="440"/>
      <c r="Q25" s="441"/>
      <c r="R25" s="436"/>
      <c r="S25" s="437"/>
      <c r="T25" s="436"/>
      <c r="U25" s="437"/>
      <c r="V25" s="436"/>
      <c r="W25" s="498"/>
      <c r="AU25" s="218" t="s">
        <v>131</v>
      </c>
    </row>
    <row r="26" spans="1:47" ht="30" customHeight="1">
      <c r="A26" s="69">
        <f>SUM(H26:W26)</f>
        <v>0</v>
      </c>
      <c r="B26" s="489" t="str">
        <f aca="true" t="shared" si="0" ref="B26:B28">IF($D$4="_ _ _ _ _ _ _ _ "," ",IF(LEFT($D$23,2)="HY",AO22,IF(LEFT($D$23,2)="PR",AO22,IF(LEFT($D$23,2)="CL",AO21,IF(LEFT($D$23,2)="SI",AO21,IF(LEFT($D$23,2)="RI",AO21,IF(LEFT($D$23,2)="FA",AO21,IF(LEFT($D$23,2)="PI",AO21,IF(LEFT($D$23,2)="AC",AO21,IF(LEFT($D$23,2)="SH",AO21,IF(LEFT($D$23,2)="SP",AO22,IF(LEFT($D$23,2)="VI",AO21,IF(LEFT($D$23,2)="AD",AO21,IF(LEFT($D$23,2)="FL",AO22,IF(LEFT($D$23,2)="WV",AO21,AN20)))))))))))))))</f>
        <v xml:space="preserve"> </v>
      </c>
      <c r="C26" s="490"/>
      <c r="D26" s="490"/>
      <c r="E26" s="490"/>
      <c r="F26" s="490"/>
      <c r="G26" s="491"/>
      <c r="H26" s="440"/>
      <c r="I26" s="441"/>
      <c r="J26" s="440"/>
      <c r="K26" s="441"/>
      <c r="L26" s="440"/>
      <c r="M26" s="441"/>
      <c r="N26" s="440"/>
      <c r="O26" s="441"/>
      <c r="P26" s="440"/>
      <c r="Q26" s="441"/>
      <c r="R26" s="436"/>
      <c r="S26" s="437"/>
      <c r="T26" s="436"/>
      <c r="U26" s="437"/>
      <c r="V26" s="436"/>
      <c r="W26" s="498"/>
      <c r="AU26" s="217"/>
    </row>
    <row r="27" spans="1:47" ht="30" customHeight="1">
      <c r="A27" s="69">
        <f aca="true" t="shared" si="1" ref="A27:A28">SUM(H27:W27)</f>
        <v>0</v>
      </c>
      <c r="B27" s="489" t="str">
        <f t="shared" si="0"/>
        <v xml:space="preserve"> </v>
      </c>
      <c r="C27" s="490"/>
      <c r="D27" s="490"/>
      <c r="E27" s="490"/>
      <c r="F27" s="490"/>
      <c r="G27" s="491"/>
      <c r="H27" s="436"/>
      <c r="I27" s="437"/>
      <c r="J27" s="436"/>
      <c r="K27" s="437"/>
      <c r="L27" s="436"/>
      <c r="M27" s="437"/>
      <c r="N27" s="436"/>
      <c r="O27" s="437"/>
      <c r="P27" s="436"/>
      <c r="Q27" s="437"/>
      <c r="R27" s="440"/>
      <c r="S27" s="441"/>
      <c r="T27" s="436"/>
      <c r="U27" s="437"/>
      <c r="V27" s="436"/>
      <c r="W27" s="498"/>
      <c r="AU27" s="217"/>
    </row>
    <row r="28" spans="1:47" ht="30" customHeight="1" thickBot="1">
      <c r="A28" s="109">
        <f t="shared" si="1"/>
        <v>0</v>
      </c>
      <c r="B28" s="489" t="str">
        <f t="shared" si="0"/>
        <v xml:space="preserve"> </v>
      </c>
      <c r="C28" s="490"/>
      <c r="D28" s="490"/>
      <c r="E28" s="490"/>
      <c r="F28" s="490"/>
      <c r="G28" s="491"/>
      <c r="H28" s="438"/>
      <c r="I28" s="439"/>
      <c r="J28" s="438"/>
      <c r="K28" s="439"/>
      <c r="L28" s="438"/>
      <c r="M28" s="439"/>
      <c r="N28" s="438"/>
      <c r="O28" s="439"/>
      <c r="P28" s="438"/>
      <c r="Q28" s="439"/>
      <c r="R28" s="438"/>
      <c r="S28" s="439"/>
      <c r="T28" s="442"/>
      <c r="U28" s="443"/>
      <c r="V28" s="442"/>
      <c r="W28" s="488"/>
      <c r="AU28" s="217"/>
    </row>
    <row r="29" spans="1:47" s="11" customFormat="1" ht="15" customHeight="1">
      <c r="A29" s="25"/>
      <c r="B29" s="25"/>
      <c r="C29" s="25"/>
      <c r="D29" s="25"/>
      <c r="E29" s="25"/>
      <c r="F29" s="25"/>
      <c r="G29" s="25"/>
      <c r="H29" s="25"/>
      <c r="I29" s="25"/>
      <c r="J29" s="25"/>
      <c r="K29" s="25"/>
      <c r="L29" s="25"/>
      <c r="M29" s="25"/>
      <c r="N29" s="25"/>
      <c r="O29" s="25"/>
      <c r="P29" s="25"/>
      <c r="Q29" s="25"/>
      <c r="R29" s="25"/>
      <c r="S29" s="25"/>
      <c r="T29" s="25"/>
      <c r="U29" s="25"/>
      <c r="V29" s="25"/>
      <c r="W29" s="25"/>
      <c r="AU29" s="217"/>
    </row>
    <row r="30" spans="1:47" s="11" customFormat="1" ht="15" customHeight="1" thickBot="1">
      <c r="A30" s="25"/>
      <c r="B30" s="25"/>
      <c r="C30" s="25"/>
      <c r="D30" s="25"/>
      <c r="E30" s="25"/>
      <c r="F30" s="25"/>
      <c r="G30" s="25"/>
      <c r="H30" s="25"/>
      <c r="I30" s="25"/>
      <c r="J30" s="25"/>
      <c r="K30" s="25"/>
      <c r="L30" s="25"/>
      <c r="M30" s="25"/>
      <c r="N30" s="25"/>
      <c r="O30" s="25"/>
      <c r="P30" s="25"/>
      <c r="Q30" s="25"/>
      <c r="R30" s="25"/>
      <c r="S30" s="25"/>
      <c r="T30" s="25"/>
      <c r="U30" s="25"/>
      <c r="V30" s="25"/>
      <c r="W30" s="25"/>
      <c r="AU30" s="217"/>
    </row>
    <row r="31" spans="1:47" ht="15" customHeight="1">
      <c r="A31" s="472">
        <f>SUM(A25:A28)</f>
        <v>0</v>
      </c>
      <c r="B31" s="492" t="s">
        <v>18</v>
      </c>
      <c r="C31" s="493"/>
      <c r="D31" s="493"/>
      <c r="E31" s="493"/>
      <c r="F31" s="493"/>
      <c r="G31" s="494"/>
      <c r="H31" s="432">
        <f>SUM(H25:I28)</f>
        <v>0</v>
      </c>
      <c r="I31" s="433"/>
      <c r="J31" s="432">
        <f aca="true" t="shared" si="2" ref="J31">SUM(J25:K28)</f>
        <v>0</v>
      </c>
      <c r="K31" s="433"/>
      <c r="L31" s="432">
        <f aca="true" t="shared" si="3" ref="L31">SUM(L25:M28)</f>
        <v>0</v>
      </c>
      <c r="M31" s="433"/>
      <c r="N31" s="432">
        <f aca="true" t="shared" si="4" ref="N31">SUM(N25:O28)</f>
        <v>0</v>
      </c>
      <c r="O31" s="433"/>
      <c r="P31" s="432">
        <f aca="true" t="shared" si="5" ref="P31">SUM(P25:Q28)</f>
        <v>0</v>
      </c>
      <c r="Q31" s="433"/>
      <c r="R31" s="432">
        <f aca="true" t="shared" si="6" ref="R31">SUM(R25:S28)</f>
        <v>0</v>
      </c>
      <c r="S31" s="433"/>
      <c r="T31" s="432">
        <f aca="true" t="shared" si="7" ref="T31">SUM(T25:U28)</f>
        <v>0</v>
      </c>
      <c r="U31" s="433"/>
      <c r="V31" s="432">
        <f aca="true" t="shared" si="8" ref="V31">SUM(V25:W28)</f>
        <v>0</v>
      </c>
      <c r="W31" s="433"/>
      <c r="AU31" s="217"/>
    </row>
    <row r="32" spans="1:47" ht="15" customHeight="1" thickBot="1">
      <c r="A32" s="473"/>
      <c r="B32" s="495"/>
      <c r="C32" s="496"/>
      <c r="D32" s="496"/>
      <c r="E32" s="496"/>
      <c r="F32" s="496"/>
      <c r="G32" s="497"/>
      <c r="H32" s="434"/>
      <c r="I32" s="435"/>
      <c r="J32" s="434"/>
      <c r="K32" s="435"/>
      <c r="L32" s="434"/>
      <c r="M32" s="435"/>
      <c r="N32" s="434"/>
      <c r="O32" s="435"/>
      <c r="P32" s="434"/>
      <c r="Q32" s="435"/>
      <c r="R32" s="434"/>
      <c r="S32" s="435"/>
      <c r="T32" s="434"/>
      <c r="U32" s="435"/>
      <c r="V32" s="434"/>
      <c r="W32" s="435"/>
      <c r="AU32" s="217"/>
    </row>
    <row r="33" spans="1:47" s="11" customFormat="1" ht="15" customHeight="1">
      <c r="A33" s="25"/>
      <c r="B33" s="25"/>
      <c r="C33" s="25"/>
      <c r="D33" s="25"/>
      <c r="AU33" s="217"/>
    </row>
    <row r="34" s="11" customFormat="1" ht="15" customHeight="1">
      <c r="AU34" s="217"/>
    </row>
    <row r="35" spans="1:47" s="11" customFormat="1" ht="26.25">
      <c r="A35" s="486"/>
      <c r="B35" s="486"/>
      <c r="C35" s="486"/>
      <c r="D35" s="487"/>
      <c r="E35" s="487"/>
      <c r="F35" s="487"/>
      <c r="G35" s="487"/>
      <c r="H35" s="487"/>
      <c r="I35" s="487"/>
      <c r="J35" s="487"/>
      <c r="K35" s="487"/>
      <c r="L35" s="487"/>
      <c r="M35" s="487"/>
      <c r="N35" s="487"/>
      <c r="O35" s="24"/>
      <c r="AU35" s="217"/>
    </row>
    <row r="36" spans="1:47" s="11" customFormat="1" ht="26.25">
      <c r="A36" s="486"/>
      <c r="B36" s="486"/>
      <c r="C36" s="486"/>
      <c r="D36" s="487"/>
      <c r="E36" s="487"/>
      <c r="F36" s="487"/>
      <c r="G36" s="487"/>
      <c r="H36" s="487"/>
      <c r="I36" s="487"/>
      <c r="J36" s="487"/>
      <c r="K36" s="487"/>
      <c r="L36" s="487"/>
      <c r="M36" s="487"/>
      <c r="N36" s="487"/>
      <c r="O36" s="24"/>
      <c r="AU36" s="217"/>
    </row>
    <row r="37" spans="1:47" s="11" customFormat="1" ht="15" customHeight="1">
      <c r="A37" s="24"/>
      <c r="B37" s="24"/>
      <c r="C37" s="24"/>
      <c r="D37" s="24"/>
      <c r="E37" s="24"/>
      <c r="F37" s="24"/>
      <c r="G37" s="24"/>
      <c r="H37" s="24"/>
      <c r="I37" s="24"/>
      <c r="J37" s="24"/>
      <c r="K37" s="24"/>
      <c r="L37" s="24"/>
      <c r="M37" s="24"/>
      <c r="N37" s="24"/>
      <c r="O37" s="24"/>
      <c r="AU37" s="217"/>
    </row>
    <row r="38" spans="1:47" s="11" customFormat="1" ht="15" customHeight="1">
      <c r="A38" s="24"/>
      <c r="B38" s="24"/>
      <c r="C38" s="24"/>
      <c r="D38" s="24"/>
      <c r="E38" s="24"/>
      <c r="F38" s="24"/>
      <c r="G38" s="24"/>
      <c r="H38" s="24"/>
      <c r="I38" s="24"/>
      <c r="J38" s="24"/>
      <c r="K38" s="24"/>
      <c r="L38" s="24"/>
      <c r="M38" s="24"/>
      <c r="N38" s="24"/>
      <c r="O38" s="24"/>
      <c r="AU38" s="183"/>
    </row>
    <row r="39" s="11" customFormat="1" ht="15" customHeight="1"/>
    <row r="40" s="11" customFormat="1" ht="15" customHeight="1"/>
    <row r="41" s="11" customFormat="1" ht="15" customHeight="1"/>
    <row r="42" s="11" customFormat="1" ht="15" customHeight="1"/>
    <row r="43" s="11" customFormat="1" ht="15" customHeight="1"/>
    <row r="44" s="11" customFormat="1" ht="15" customHeight="1"/>
    <row r="45" s="11" customFormat="1" ht="15" customHeight="1"/>
    <row r="46" s="11" customFormat="1" ht="15" customHeight="1"/>
    <row r="47" s="11" customFormat="1" ht="15"/>
    <row r="48" s="11" customFormat="1" ht="15"/>
    <row r="49" s="11" customFormat="1" ht="15"/>
    <row r="50" s="11" customFormat="1" ht="15"/>
    <row r="51" s="11" customFormat="1" ht="15"/>
    <row r="52" s="11" customFormat="1" ht="15"/>
    <row r="53" s="11" customFormat="1" ht="15"/>
    <row r="54" s="11" customFormat="1" ht="15"/>
    <row r="55" s="11" customFormat="1" ht="15"/>
    <row r="56" s="11" customFormat="1" ht="15"/>
    <row r="57" s="11" customFormat="1" ht="15"/>
    <row r="58" s="11" customFormat="1" ht="15"/>
    <row r="59" s="11" customFormat="1" ht="15"/>
    <row r="60" s="11" customFormat="1" ht="15"/>
    <row r="61" s="11" customFormat="1" ht="15"/>
    <row r="62" s="11" customFormat="1" ht="15"/>
    <row r="63" s="11" customFormat="1" ht="15"/>
    <row r="64" s="11" customFormat="1" ht="15"/>
    <row r="65" s="11" customFormat="1" ht="15"/>
    <row r="66" s="11" customFormat="1" ht="15"/>
    <row r="67" s="11" customFormat="1" ht="15"/>
    <row r="68" s="11" customFormat="1" ht="15"/>
    <row r="69" s="11" customFormat="1" ht="15"/>
    <row r="70" s="11" customFormat="1" ht="15"/>
    <row r="71" s="11" customFormat="1" ht="15"/>
    <row r="72" s="11" customFormat="1" ht="15"/>
    <row r="73" s="11" customFormat="1" ht="15"/>
    <row r="74" s="11" customFormat="1" ht="15"/>
    <row r="75" s="11" customFormat="1" ht="15"/>
    <row r="76" s="11" customFormat="1" ht="15"/>
    <row r="77" s="11" customFormat="1" ht="15"/>
    <row r="78" s="11" customFormat="1" ht="15"/>
    <row r="79" s="11" customFormat="1" ht="15"/>
    <row r="80" s="11" customFormat="1" ht="15"/>
    <row r="81" s="11" customFormat="1" ht="15"/>
    <row r="82" s="11" customFormat="1" ht="15"/>
    <row r="83" s="11" customFormat="1" ht="15"/>
    <row r="84" s="11" customFormat="1" ht="15"/>
    <row r="85" s="11" customFormat="1" ht="15"/>
    <row r="86" s="11" customFormat="1" ht="15"/>
    <row r="87" s="11" customFormat="1" ht="15"/>
    <row r="88" s="11" customFormat="1" ht="15"/>
    <row r="89" s="11" customFormat="1" ht="15"/>
    <row r="90" s="11" customFormat="1" ht="15"/>
    <row r="91" s="11" customFormat="1" ht="15"/>
    <row r="92" s="11" customFormat="1" ht="15"/>
    <row r="93" s="11" customFormat="1" ht="15"/>
    <row r="94" s="11" customFormat="1" ht="15"/>
    <row r="95" s="11" customFormat="1" ht="15"/>
    <row r="96" s="11" customFormat="1" ht="15"/>
    <row r="97" s="11" customFormat="1" ht="15"/>
    <row r="98" s="11" customFormat="1" ht="15"/>
    <row r="99" s="11" customFormat="1" ht="15"/>
    <row r="100" s="11" customFormat="1" ht="15"/>
    <row r="101" s="11" customFormat="1" ht="15"/>
    <row r="102" s="11" customFormat="1" ht="15"/>
    <row r="103" s="11" customFormat="1" ht="15"/>
    <row r="104" s="11" customFormat="1" ht="15"/>
    <row r="105" s="11" customFormat="1" ht="15"/>
    <row r="106" s="11" customFormat="1" ht="15"/>
    <row r="107" s="11" customFormat="1" ht="15"/>
    <row r="108" s="11" customFormat="1" ht="15"/>
    <row r="109" s="11" customFormat="1" ht="15"/>
    <row r="110" s="11" customFormat="1" ht="15"/>
    <row r="111" s="11" customFormat="1" ht="15"/>
    <row r="112" s="11" customFormat="1" ht="15"/>
    <row r="113" s="11" customFormat="1" ht="15"/>
    <row r="114" s="11" customFormat="1" ht="15"/>
    <row r="115" s="11" customFormat="1" ht="15"/>
    <row r="116" s="11" customFormat="1" ht="15"/>
    <row r="117" s="11" customFormat="1" ht="15"/>
    <row r="118" s="11" customFormat="1" ht="15"/>
    <row r="119" s="11" customFormat="1" ht="15"/>
    <row r="120" s="11" customFormat="1" ht="15"/>
    <row r="121" s="11" customFormat="1" ht="15"/>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pans="1:21" s="11" customFormat="1" ht="15">
      <c r="A143" s="10"/>
      <c r="B143" s="10"/>
      <c r="C143" s="10"/>
      <c r="D143" s="10"/>
      <c r="E143" s="10"/>
      <c r="F143" s="10"/>
      <c r="G143" s="10"/>
      <c r="H143" s="10"/>
      <c r="I143" s="10"/>
      <c r="J143" s="10"/>
      <c r="K143" s="10"/>
      <c r="L143" s="10"/>
      <c r="M143" s="10"/>
      <c r="N143" s="10"/>
      <c r="O143" s="10"/>
      <c r="P143" s="10"/>
      <c r="Q143" s="10"/>
      <c r="R143" s="10"/>
      <c r="S143" s="10"/>
      <c r="T143" s="10"/>
      <c r="U143" s="10"/>
    </row>
    <row r="144" spans="1:21" s="11" customFormat="1" ht="15">
      <c r="A144" s="10"/>
      <c r="B144" s="10"/>
      <c r="C144" s="10"/>
      <c r="D144" s="10"/>
      <c r="E144" s="10"/>
      <c r="F144" s="10"/>
      <c r="G144" s="10"/>
      <c r="H144" s="10"/>
      <c r="I144" s="10"/>
      <c r="J144" s="10"/>
      <c r="K144" s="10"/>
      <c r="L144" s="10"/>
      <c r="M144" s="10"/>
      <c r="N144" s="10"/>
      <c r="O144" s="10"/>
      <c r="P144" s="10"/>
      <c r="Q144" s="10"/>
      <c r="R144" s="10"/>
      <c r="S144" s="10"/>
      <c r="T144" s="10"/>
      <c r="U144" s="10"/>
    </row>
    <row r="145" spans="1:21" s="11" customFormat="1" ht="15">
      <c r="A145" s="10"/>
      <c r="B145" s="10"/>
      <c r="C145" s="10"/>
      <c r="D145" s="10"/>
      <c r="E145" s="10"/>
      <c r="F145" s="10"/>
      <c r="G145" s="10"/>
      <c r="H145" s="10"/>
      <c r="I145" s="10"/>
      <c r="J145" s="10"/>
      <c r="K145" s="10"/>
      <c r="L145" s="10"/>
      <c r="M145" s="10"/>
      <c r="N145" s="10"/>
      <c r="O145" s="10"/>
      <c r="P145" s="10"/>
      <c r="Q145" s="10"/>
      <c r="R145" s="10"/>
      <c r="S145" s="10"/>
      <c r="T145" s="10"/>
      <c r="U145" s="10"/>
    </row>
    <row r="146" spans="22:43" s="10" customFormat="1" ht="15">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22:43" s="10" customFormat="1" ht="15">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22:43" s="10" customFormat="1" ht="15">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1:43" s="10" customFormat="1" ht="15">
      <c r="A149" s="5"/>
      <c r="B149" s="5"/>
      <c r="C149" s="5"/>
      <c r="D149" s="5"/>
      <c r="E149" s="5"/>
      <c r="F149" s="5"/>
      <c r="G149" s="5"/>
      <c r="H149" s="5"/>
      <c r="I149" s="5"/>
      <c r="J149" s="5"/>
      <c r="K149" s="5"/>
      <c r="L149" s="5"/>
      <c r="M149" s="5"/>
      <c r="N149" s="5"/>
      <c r="O149" s="5"/>
      <c r="P149" s="5"/>
      <c r="Q149" s="5"/>
      <c r="R149" s="5"/>
      <c r="S149" s="5"/>
      <c r="T149" s="5"/>
      <c r="U149" s="5"/>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1:43" s="10" customFormat="1" ht="15">
      <c r="A150" s="5"/>
      <c r="B150" s="5"/>
      <c r="C150" s="5"/>
      <c r="D150" s="5"/>
      <c r="E150" s="5"/>
      <c r="F150" s="5"/>
      <c r="G150" s="5"/>
      <c r="H150" s="5"/>
      <c r="I150" s="5"/>
      <c r="J150" s="5"/>
      <c r="K150" s="5"/>
      <c r="L150" s="5"/>
      <c r="M150" s="5"/>
      <c r="N150" s="5"/>
      <c r="O150" s="5"/>
      <c r="P150" s="5"/>
      <c r="Q150" s="5"/>
      <c r="R150" s="5"/>
      <c r="S150" s="5"/>
      <c r="T150" s="5"/>
      <c r="U150" s="5"/>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1:43" s="10" customFormat="1" ht="15">
      <c r="A151" s="5"/>
      <c r="B151" s="5"/>
      <c r="C151" s="5"/>
      <c r="D151" s="5"/>
      <c r="E151" s="5"/>
      <c r="F151" s="5"/>
      <c r="G151" s="5"/>
      <c r="H151" s="5"/>
      <c r="I151" s="5"/>
      <c r="J151" s="5"/>
      <c r="K151" s="5"/>
      <c r="L151" s="5"/>
      <c r="M151" s="5"/>
      <c r="N151" s="5"/>
      <c r="O151" s="5"/>
      <c r="P151" s="5"/>
      <c r="Q151" s="5"/>
      <c r="R151" s="5"/>
      <c r="S151" s="5"/>
      <c r="T151" s="5"/>
      <c r="U151" s="5"/>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sheetData>
  <mergeCells count="111">
    <mergeCell ref="V27:W27"/>
    <mergeCell ref="B31:G32"/>
    <mergeCell ref="H31:I32"/>
    <mergeCell ref="T26:U26"/>
    <mergeCell ref="P26:Q26"/>
    <mergeCell ref="N26:O26"/>
    <mergeCell ref="V26:W26"/>
    <mergeCell ref="H28:I28"/>
    <mergeCell ref="V25:W25"/>
    <mergeCell ref="D23:H23"/>
    <mergeCell ref="B25:G25"/>
    <mergeCell ref="H25:I25"/>
    <mergeCell ref="J25:K25"/>
    <mergeCell ref="L25:M25"/>
    <mergeCell ref="N25:O25"/>
    <mergeCell ref="P25:Q25"/>
    <mergeCell ref="R25:S25"/>
    <mergeCell ref="T25:U25"/>
    <mergeCell ref="T24:U24"/>
    <mergeCell ref="J24:K24"/>
    <mergeCell ref="V24:W24"/>
    <mergeCell ref="P28:Q28"/>
    <mergeCell ref="J27:K27"/>
    <mergeCell ref="J28:K28"/>
    <mergeCell ref="H27:I27"/>
    <mergeCell ref="R31:S32"/>
    <mergeCell ref="C13:I14"/>
    <mergeCell ref="K13:L14"/>
    <mergeCell ref="A36:C36"/>
    <mergeCell ref="D36:E36"/>
    <mergeCell ref="V31:W32"/>
    <mergeCell ref="L31:M32"/>
    <mergeCell ref="N31:O32"/>
    <mergeCell ref="P31:Q32"/>
    <mergeCell ref="V28:W28"/>
    <mergeCell ref="J26:K26"/>
    <mergeCell ref="H26:I26"/>
    <mergeCell ref="L26:M26"/>
    <mergeCell ref="A35:C35"/>
    <mergeCell ref="D35:E35"/>
    <mergeCell ref="F35:H35"/>
    <mergeCell ref="F36:H36"/>
    <mergeCell ref="I35:K35"/>
    <mergeCell ref="I36:K36"/>
    <mergeCell ref="L35:N35"/>
    <mergeCell ref="L36:N36"/>
    <mergeCell ref="B26:G26"/>
    <mergeCell ref="B27:G27"/>
    <mergeCell ref="B28:G28"/>
    <mergeCell ref="M20:S20"/>
    <mergeCell ref="A15:B15"/>
    <mergeCell ref="C15:I15"/>
    <mergeCell ref="K15:L15"/>
    <mergeCell ref="A16:B19"/>
    <mergeCell ref="C16:I17"/>
    <mergeCell ref="R26:S26"/>
    <mergeCell ref="P27:Q27"/>
    <mergeCell ref="A20:B20"/>
    <mergeCell ref="C20:I20"/>
    <mergeCell ref="K20:L20"/>
    <mergeCell ref="H24:I24"/>
    <mergeCell ref="N27:O27"/>
    <mergeCell ref="L27:M27"/>
    <mergeCell ref="A1:W1"/>
    <mergeCell ref="F18:G18"/>
    <mergeCell ref="F19:G19"/>
    <mergeCell ref="C18:E18"/>
    <mergeCell ref="C19:E19"/>
    <mergeCell ref="R18:S18"/>
    <mergeCell ref="R19:S19"/>
    <mergeCell ref="P18:Q18"/>
    <mergeCell ref="P19:Q19"/>
    <mergeCell ref="A2:C2"/>
    <mergeCell ref="A3:C3"/>
    <mergeCell ref="A4:C4"/>
    <mergeCell ref="K16:L19"/>
    <mergeCell ref="H19:I19"/>
    <mergeCell ref="M19:O19"/>
    <mergeCell ref="H18:I18"/>
    <mergeCell ref="M18:O18"/>
    <mergeCell ref="D2:O2"/>
    <mergeCell ref="D3:O3"/>
    <mergeCell ref="D4:O4"/>
    <mergeCell ref="D5:O5"/>
    <mergeCell ref="D6:O6"/>
    <mergeCell ref="K12:L12"/>
    <mergeCell ref="A13:B14"/>
    <mergeCell ref="A5:C5"/>
    <mergeCell ref="A6:C6"/>
    <mergeCell ref="M12:S12"/>
    <mergeCell ref="M13:S14"/>
    <mergeCell ref="D7:O9"/>
    <mergeCell ref="T31:U32"/>
    <mergeCell ref="T27:U27"/>
    <mergeCell ref="R28:S28"/>
    <mergeCell ref="R27:S27"/>
    <mergeCell ref="T28:U28"/>
    <mergeCell ref="N24:O24"/>
    <mergeCell ref="B24:G24"/>
    <mergeCell ref="P24:Q24"/>
    <mergeCell ref="R24:S24"/>
    <mergeCell ref="L24:M24"/>
    <mergeCell ref="J31:K32"/>
    <mergeCell ref="A31:A32"/>
    <mergeCell ref="L28:M28"/>
    <mergeCell ref="N28:O28"/>
    <mergeCell ref="A7:C7"/>
    <mergeCell ref="A12:B12"/>
    <mergeCell ref="C12:I12"/>
    <mergeCell ref="M15:S15"/>
    <mergeCell ref="M16:S17"/>
  </mergeCells>
  <conditionalFormatting sqref="H31 J31 L31 N31 P31 R31 T31 V31">
    <cfRule type="cellIs" priority="43" dxfId="1" operator="equal">
      <formula>0</formula>
    </cfRule>
  </conditionalFormatting>
  <conditionalFormatting sqref="H31 J31 L31 N31 P31 R31 T31 V31">
    <cfRule type="expression" priority="44" dxfId="6">
      <formula>#REF!="1/8"</formula>
    </cfRule>
  </conditionalFormatting>
  <conditionalFormatting sqref="C12:S20">
    <cfRule type="cellIs" priority="42" dxfId="0" operator="equal">
      <formula>0</formula>
    </cfRule>
  </conditionalFormatting>
  <conditionalFormatting sqref="A35:C35 L35:N35">
    <cfRule type="expression" priority="65" dxfId="12">
      <formula>$D$32=$AS$5</formula>
    </cfRule>
  </conditionalFormatting>
  <conditionalFormatting sqref="D35:K35">
    <cfRule type="expression" priority="67" dxfId="11">
      <formula>$D$32=$AS$5</formula>
    </cfRule>
  </conditionalFormatting>
  <conditionalFormatting sqref="A36:C36">
    <cfRule type="expression" priority="68" dxfId="10">
      <formula>$D$32=$AS$5</formula>
    </cfRule>
  </conditionalFormatting>
  <conditionalFormatting sqref="D36:K36">
    <cfRule type="expression" priority="69" dxfId="9">
      <formula>$D$32=$AS$5</formula>
    </cfRule>
  </conditionalFormatting>
  <conditionalFormatting sqref="L36:N36">
    <cfRule type="expression" priority="70" dxfId="8">
      <formula>$D$32=$AS$5</formula>
    </cfRule>
  </conditionalFormatting>
  <conditionalFormatting sqref="A27:W28">
    <cfRule type="expression" priority="38" dxfId="35">
      <formula>$D$4=$AO$6</formula>
    </cfRule>
  </conditionalFormatting>
  <conditionalFormatting sqref="A26:W26">
    <cfRule type="expression" priority="37" dxfId="34">
      <formula>$D$4=$AO$6</formula>
    </cfRule>
  </conditionalFormatting>
  <conditionalFormatting sqref="A27:W27">
    <cfRule type="expression" priority="80" dxfId="34">
      <formula>$D$4=$AO$18</formula>
    </cfRule>
    <cfRule type="expression" priority="81" dxfId="48">
      <formula>$D$4=#REF!</formula>
    </cfRule>
    <cfRule type="expression" priority="82" dxfId="47">
      <formula>$D$4=$AO$17</formula>
    </cfRule>
    <cfRule type="expression" priority="83" dxfId="34">
      <formula>$D$4=$AO$14</formula>
    </cfRule>
    <cfRule type="expression" priority="84" dxfId="34">
      <formula>$D$4=$AO$13</formula>
    </cfRule>
    <cfRule type="expression" priority="85" dxfId="34">
      <formula>$D$4=$AO$10</formula>
    </cfRule>
  </conditionalFormatting>
  <conditionalFormatting sqref="A28:W28">
    <cfRule type="expression" priority="86" dxfId="35">
      <formula>$D$4=$AO$18</formula>
    </cfRule>
    <cfRule type="expression" priority="87" dxfId="35">
      <formula>$D$4=$AO$17</formula>
    </cfRule>
    <cfRule type="expression" priority="88" dxfId="34">
      <formula>$D$4=$AO$16</formula>
    </cfRule>
    <cfRule type="expression" priority="89" dxfId="34">
      <formula>$D$4=$AO$15</formula>
    </cfRule>
    <cfRule type="expression" priority="90" dxfId="35">
      <formula>$D$4=$AO$14</formula>
    </cfRule>
    <cfRule type="expression" priority="91" dxfId="35">
      <formula>$D$4=$AO$13</formula>
    </cfRule>
    <cfRule type="expression" priority="92" dxfId="34">
      <formula>$D$4=$AO$12</formula>
    </cfRule>
    <cfRule type="expression" priority="93" dxfId="34">
      <formula>$D$4=$AO$11</formula>
    </cfRule>
    <cfRule type="expression" priority="94" dxfId="35">
      <formula>$D$4=$AO$10</formula>
    </cfRule>
    <cfRule type="expression" priority="95" dxfId="34">
      <formula>$D$4=$AO$9</formula>
    </cfRule>
    <cfRule type="expression" priority="96" dxfId="33">
      <formula>$D$4=#REF!</formula>
    </cfRule>
  </conditionalFormatting>
  <dataValidations count="1">
    <dataValidation type="list" allowBlank="1" showInputMessage="1" showErrorMessage="1" sqref="D4:O4">
      <formula1>$AO$5:$AO$18</formula1>
    </dataValidation>
  </dataValidations>
  <printOptions/>
  <pageMargins left="0.7" right="0.7" top="0.75" bottom="0.75" header="0.3" footer="0.3"/>
  <pageSetup horizontalDpi="1200" verticalDpi="1200" orientation="landscape" scale="45" r:id="rId2"/>
  <colBreaks count="1" manualBreakCount="1">
    <brk id="24"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15000000596046448"/>
  </sheetPr>
  <dimension ref="A1:AV83"/>
  <sheetViews>
    <sheetView showGridLines="0" zoomScaleSheetLayoutView="40" zoomScalePageLayoutView="40" workbookViewId="0" topLeftCell="A1">
      <selection activeCell="N9" sqref="N9"/>
    </sheetView>
  </sheetViews>
  <sheetFormatPr defaultColWidth="8.8515625" defaultRowHeight="15"/>
  <cols>
    <col min="1" max="1" width="8.8515625" style="33" customWidth="1"/>
    <col min="2" max="10" width="8.8515625" style="65" customWidth="1"/>
    <col min="11" max="11" width="8.8515625" style="112" customWidth="1"/>
    <col min="12" max="15" width="8.8515625" style="65" customWidth="1"/>
    <col min="16" max="16" width="10.57421875" style="65" customWidth="1"/>
    <col min="17" max="37" width="8.8515625" style="65" customWidth="1"/>
    <col min="38" max="38" width="48.8515625" style="65" bestFit="1" customWidth="1"/>
    <col min="39" max="39" width="16.421875" style="65" bestFit="1" customWidth="1"/>
    <col min="40" max="47" width="8.8515625" style="65" customWidth="1"/>
    <col min="48" max="48" width="32.140625" style="65" bestFit="1" customWidth="1"/>
    <col min="49" max="16384" width="8.8515625" style="65" customWidth="1"/>
  </cols>
  <sheetData>
    <row r="1" spans="1:18" ht="27" thickBot="1">
      <c r="A1" s="110"/>
      <c r="B1" s="110"/>
      <c r="C1" s="514" t="s">
        <v>189</v>
      </c>
      <c r="D1" s="515"/>
      <c r="E1" s="515"/>
      <c r="F1" s="515"/>
      <c r="G1" s="515"/>
      <c r="H1" s="515"/>
      <c r="I1" s="515"/>
      <c r="J1" s="515"/>
      <c r="K1" s="515"/>
      <c r="L1" s="515"/>
      <c r="M1" s="515"/>
      <c r="N1" s="515"/>
      <c r="O1" s="515"/>
      <c r="P1" s="515"/>
      <c r="Q1" s="515"/>
      <c r="R1" s="516"/>
    </row>
    <row r="2" spans="1:38" ht="15" customHeight="1">
      <c r="A2" s="38"/>
      <c r="B2" s="38"/>
      <c r="C2" s="517" t="s">
        <v>0</v>
      </c>
      <c r="D2" s="518"/>
      <c r="E2" s="518"/>
      <c r="F2" s="519"/>
      <c r="G2" s="520"/>
      <c r="H2" s="520"/>
      <c r="I2" s="520"/>
      <c r="J2" s="520"/>
      <c r="K2" s="520"/>
      <c r="L2" s="521"/>
      <c r="M2" s="82"/>
      <c r="N2" s="82"/>
      <c r="O2" s="82"/>
      <c r="P2" s="38"/>
      <c r="Q2" s="38"/>
      <c r="R2" s="38"/>
      <c r="AJ2" s="71"/>
      <c r="AL2" s="71" t="s">
        <v>165</v>
      </c>
    </row>
    <row r="3" spans="1:48" ht="15" customHeight="1">
      <c r="A3" s="38"/>
      <c r="B3" s="38"/>
      <c r="C3" s="507" t="s">
        <v>1</v>
      </c>
      <c r="D3" s="508"/>
      <c r="E3" s="508"/>
      <c r="F3" s="522"/>
      <c r="G3" s="523"/>
      <c r="H3" s="523"/>
      <c r="I3" s="523"/>
      <c r="J3" s="523"/>
      <c r="K3" s="523"/>
      <c r="L3" s="524"/>
      <c r="M3" s="82"/>
      <c r="N3" s="82"/>
      <c r="O3" s="82"/>
      <c r="P3" s="38"/>
      <c r="Q3" s="38"/>
      <c r="R3" s="38"/>
      <c r="AL3" s="111" t="s">
        <v>73</v>
      </c>
      <c r="AM3" s="111" t="s">
        <v>73</v>
      </c>
      <c r="AV3" s="71"/>
    </row>
    <row r="4" spans="2:48" ht="15" customHeight="1">
      <c r="B4" s="38"/>
      <c r="C4" s="501" t="s">
        <v>2</v>
      </c>
      <c r="D4" s="502"/>
      <c r="E4" s="503"/>
      <c r="F4" s="525" t="s">
        <v>73</v>
      </c>
      <c r="G4" s="526"/>
      <c r="H4" s="526"/>
      <c r="I4" s="526"/>
      <c r="J4" s="526"/>
      <c r="K4" s="526"/>
      <c r="L4" s="527"/>
      <c r="M4" s="82"/>
      <c r="N4" s="82"/>
      <c r="O4" s="82"/>
      <c r="P4" s="38"/>
      <c r="Q4" s="38"/>
      <c r="R4" s="38"/>
      <c r="AL4" s="208" t="s">
        <v>264</v>
      </c>
      <c r="AM4" s="67" t="s">
        <v>190</v>
      </c>
      <c r="AV4" s="111"/>
    </row>
    <row r="5" spans="2:48" ht="15" customHeight="1">
      <c r="B5" s="38"/>
      <c r="C5" s="501" t="s">
        <v>74</v>
      </c>
      <c r="D5" s="502"/>
      <c r="E5" s="503"/>
      <c r="F5" s="504" t="str">
        <f>VLOOKUP(F4,$AL$3:$AM$14,2,FALSE)</f>
        <v>_ _ _ _ _ _ _ _ _ _ _</v>
      </c>
      <c r="G5" s="505"/>
      <c r="H5" s="505"/>
      <c r="I5" s="505"/>
      <c r="J5" s="505"/>
      <c r="K5" s="505"/>
      <c r="L5" s="506"/>
      <c r="M5" s="82"/>
      <c r="N5" s="82"/>
      <c r="O5" s="82"/>
      <c r="P5" s="38"/>
      <c r="Q5" s="38"/>
      <c r="R5" s="38"/>
      <c r="AL5" s="208" t="s">
        <v>380</v>
      </c>
      <c r="AM5" s="67" t="s">
        <v>191</v>
      </c>
      <c r="AV5" s="72"/>
    </row>
    <row r="6" spans="2:48" ht="15" customHeight="1">
      <c r="B6" s="38"/>
      <c r="C6" s="507" t="s">
        <v>192</v>
      </c>
      <c r="D6" s="508"/>
      <c r="E6" s="508"/>
      <c r="F6" s="528" t="s">
        <v>9</v>
      </c>
      <c r="G6" s="529"/>
      <c r="H6" s="529"/>
      <c r="I6" s="184" t="s">
        <v>10</v>
      </c>
      <c r="J6" s="509" t="s">
        <v>73</v>
      </c>
      <c r="K6" s="509"/>
      <c r="L6" s="510"/>
      <c r="M6" s="82"/>
      <c r="N6" s="82"/>
      <c r="O6" s="82"/>
      <c r="P6" s="38"/>
      <c r="Q6" s="38"/>
      <c r="R6" s="38"/>
      <c r="AL6" s="208" t="s">
        <v>379</v>
      </c>
      <c r="AM6" s="67" t="s">
        <v>193</v>
      </c>
      <c r="AV6" s="67"/>
    </row>
    <row r="7" spans="2:48" ht="15" customHeight="1">
      <c r="B7" s="38"/>
      <c r="C7" s="501" t="s">
        <v>3</v>
      </c>
      <c r="D7" s="502"/>
      <c r="E7" s="503"/>
      <c r="F7" s="511"/>
      <c r="G7" s="512"/>
      <c r="H7" s="512"/>
      <c r="I7" s="512"/>
      <c r="J7" s="512"/>
      <c r="K7" s="512"/>
      <c r="L7" s="513"/>
      <c r="M7" s="82"/>
      <c r="N7" s="82"/>
      <c r="O7" s="82"/>
      <c r="AL7" s="208" t="s">
        <v>381</v>
      </c>
      <c r="AM7" s="67" t="s">
        <v>194</v>
      </c>
      <c r="AV7" s="67"/>
    </row>
    <row r="8" spans="3:48" ht="15" customHeight="1" thickBot="1">
      <c r="C8" s="543" t="s">
        <v>75</v>
      </c>
      <c r="D8" s="544"/>
      <c r="E8" s="545"/>
      <c r="F8" s="546"/>
      <c r="G8" s="547"/>
      <c r="H8" s="547"/>
      <c r="I8" s="547"/>
      <c r="J8" s="547"/>
      <c r="K8" s="547"/>
      <c r="L8" s="548"/>
      <c r="M8" s="82"/>
      <c r="N8" s="82"/>
      <c r="O8" s="82"/>
      <c r="AL8" s="208" t="s">
        <v>258</v>
      </c>
      <c r="AM8" s="67" t="s">
        <v>196</v>
      </c>
      <c r="AV8" s="67"/>
    </row>
    <row r="9" spans="3:48" ht="15" customHeight="1">
      <c r="C9" s="86"/>
      <c r="D9" s="84"/>
      <c r="E9" s="84"/>
      <c r="F9" s="546"/>
      <c r="G9" s="547"/>
      <c r="H9" s="547"/>
      <c r="I9" s="547"/>
      <c r="J9" s="547"/>
      <c r="K9" s="547"/>
      <c r="L9" s="548"/>
      <c r="AL9" s="208" t="s">
        <v>260</v>
      </c>
      <c r="AM9" s="67" t="s">
        <v>198</v>
      </c>
      <c r="AV9" s="67"/>
    </row>
    <row r="10" spans="3:48" ht="15" customHeight="1" thickBot="1">
      <c r="C10" s="84"/>
      <c r="D10" s="84"/>
      <c r="E10" s="84"/>
      <c r="F10" s="549"/>
      <c r="G10" s="550"/>
      <c r="H10" s="550"/>
      <c r="I10" s="550"/>
      <c r="J10" s="550"/>
      <c r="K10" s="550"/>
      <c r="L10" s="551"/>
      <c r="AL10" s="208" t="s">
        <v>262</v>
      </c>
      <c r="AM10" s="67" t="s">
        <v>199</v>
      </c>
      <c r="AV10" s="67"/>
    </row>
    <row r="11" spans="5:48" ht="15" customHeight="1" thickBot="1">
      <c r="E11" s="65" t="s">
        <v>201</v>
      </c>
      <c r="AL11" s="209" t="s">
        <v>285</v>
      </c>
      <c r="AM11" s="183" t="s">
        <v>284</v>
      </c>
      <c r="AV11" s="67"/>
    </row>
    <row r="12" spans="1:48" ht="15" customHeight="1">
      <c r="A12" s="552" t="s">
        <v>4</v>
      </c>
      <c r="B12" s="553"/>
      <c r="C12" s="554"/>
      <c r="D12" s="555"/>
      <c r="E12" s="555"/>
      <c r="F12" s="555"/>
      <c r="G12" s="556"/>
      <c r="J12" s="552" t="s">
        <v>69</v>
      </c>
      <c r="K12" s="553"/>
      <c r="L12" s="554"/>
      <c r="M12" s="555"/>
      <c r="N12" s="555"/>
      <c r="O12" s="555"/>
      <c r="P12" s="556"/>
      <c r="AL12" s="208" t="s">
        <v>382</v>
      </c>
      <c r="AM12" s="67" t="s">
        <v>203</v>
      </c>
      <c r="AV12" s="67"/>
    </row>
    <row r="13" spans="1:48" ht="15" customHeight="1">
      <c r="A13" s="530" t="s">
        <v>5</v>
      </c>
      <c r="B13" s="531"/>
      <c r="C13" s="533"/>
      <c r="D13" s="534"/>
      <c r="E13" s="534"/>
      <c r="F13" s="534"/>
      <c r="G13" s="535"/>
      <c r="J13" s="530" t="s">
        <v>70</v>
      </c>
      <c r="K13" s="531"/>
      <c r="L13" s="533">
        <f>C13</f>
        <v>0</v>
      </c>
      <c r="M13" s="534"/>
      <c r="N13" s="534"/>
      <c r="O13" s="534"/>
      <c r="P13" s="535"/>
      <c r="AL13" s="208" t="s">
        <v>383</v>
      </c>
      <c r="AM13" s="67" t="s">
        <v>204</v>
      </c>
      <c r="AV13" s="67"/>
    </row>
    <row r="14" spans="1:48" ht="15" customHeight="1">
      <c r="A14" s="517"/>
      <c r="B14" s="532"/>
      <c r="C14" s="536"/>
      <c r="D14" s="537"/>
      <c r="E14" s="537"/>
      <c r="F14" s="537"/>
      <c r="G14" s="538"/>
      <c r="J14" s="517"/>
      <c r="K14" s="532"/>
      <c r="L14" s="536"/>
      <c r="M14" s="537"/>
      <c r="N14" s="537"/>
      <c r="O14" s="537"/>
      <c r="P14" s="538"/>
      <c r="AL14" s="208" t="s">
        <v>384</v>
      </c>
      <c r="AM14" s="67" t="s">
        <v>206</v>
      </c>
      <c r="AV14" s="67"/>
    </row>
    <row r="15" spans="1:48" ht="15" customHeight="1">
      <c r="A15" s="507" t="s">
        <v>6</v>
      </c>
      <c r="B15" s="539"/>
      <c r="C15" s="540"/>
      <c r="D15" s="541"/>
      <c r="E15" s="541"/>
      <c r="F15" s="541"/>
      <c r="G15" s="542"/>
      <c r="J15" s="507" t="s">
        <v>6</v>
      </c>
      <c r="K15" s="539"/>
      <c r="L15" s="540">
        <f>C15</f>
        <v>0</v>
      </c>
      <c r="M15" s="541"/>
      <c r="N15" s="541"/>
      <c r="O15" s="541"/>
      <c r="P15" s="542"/>
      <c r="AV15" s="67"/>
    </row>
    <row r="16" spans="1:48" ht="15" customHeight="1">
      <c r="A16" s="530" t="s">
        <v>7</v>
      </c>
      <c r="B16" s="531"/>
      <c r="C16" s="533"/>
      <c r="D16" s="534"/>
      <c r="E16" s="534"/>
      <c r="F16" s="534"/>
      <c r="G16" s="535"/>
      <c r="J16" s="530" t="s">
        <v>71</v>
      </c>
      <c r="K16" s="531"/>
      <c r="L16" s="533">
        <f>C16</f>
        <v>0</v>
      </c>
      <c r="M16" s="534"/>
      <c r="N16" s="534"/>
      <c r="O16" s="534"/>
      <c r="P16" s="535"/>
      <c r="AV16" s="67"/>
    </row>
    <row r="17" spans="1:48" ht="15" customHeight="1">
      <c r="A17" s="565"/>
      <c r="B17" s="566"/>
      <c r="C17" s="536"/>
      <c r="D17" s="537"/>
      <c r="E17" s="537"/>
      <c r="F17" s="537"/>
      <c r="G17" s="538"/>
      <c r="J17" s="565"/>
      <c r="K17" s="566"/>
      <c r="L17" s="536"/>
      <c r="M17" s="537"/>
      <c r="N17" s="537"/>
      <c r="O17" s="537"/>
      <c r="P17" s="538"/>
      <c r="AV17" s="67"/>
    </row>
    <row r="18" spans="1:48" ht="15" customHeight="1">
      <c r="A18" s="565"/>
      <c r="B18" s="566"/>
      <c r="C18" s="567" t="s">
        <v>63</v>
      </c>
      <c r="D18" s="568"/>
      <c r="E18" s="113" t="s">
        <v>64</v>
      </c>
      <c r="F18" s="567" t="s">
        <v>210</v>
      </c>
      <c r="G18" s="569"/>
      <c r="J18" s="565"/>
      <c r="K18" s="566"/>
      <c r="L18" s="567" t="s">
        <v>63</v>
      </c>
      <c r="M18" s="568"/>
      <c r="N18" s="113" t="s">
        <v>64</v>
      </c>
      <c r="O18" s="567" t="s">
        <v>210</v>
      </c>
      <c r="P18" s="569"/>
      <c r="AV18" s="67"/>
    </row>
    <row r="19" spans="1:48" ht="15" customHeight="1">
      <c r="A19" s="517"/>
      <c r="B19" s="532"/>
      <c r="C19" s="540"/>
      <c r="D19" s="570"/>
      <c r="E19" s="115"/>
      <c r="F19" s="571"/>
      <c r="G19" s="572"/>
      <c r="J19" s="517"/>
      <c r="K19" s="532"/>
      <c r="L19" s="540">
        <f>C19</f>
        <v>0</v>
      </c>
      <c r="M19" s="570"/>
      <c r="N19" s="115">
        <f>E19</f>
        <v>0</v>
      </c>
      <c r="O19" s="557">
        <f>F19</f>
        <v>0</v>
      </c>
      <c r="P19" s="558"/>
      <c r="Q19" s="38"/>
      <c r="R19" s="38"/>
      <c r="AV19" s="67"/>
    </row>
    <row r="20" spans="1:48" ht="15" customHeight="1" thickBot="1">
      <c r="A20" s="559" t="s">
        <v>8</v>
      </c>
      <c r="B20" s="560"/>
      <c r="C20" s="561"/>
      <c r="D20" s="562"/>
      <c r="E20" s="562"/>
      <c r="F20" s="562"/>
      <c r="G20" s="563"/>
      <c r="J20" s="559" t="s">
        <v>72</v>
      </c>
      <c r="K20" s="560"/>
      <c r="L20" s="561">
        <f>C20</f>
        <v>0</v>
      </c>
      <c r="M20" s="562"/>
      <c r="N20" s="562"/>
      <c r="O20" s="562"/>
      <c r="P20" s="563"/>
      <c r="Q20" s="38"/>
      <c r="R20" s="38"/>
      <c r="AV20" s="67"/>
    </row>
    <row r="21" spans="2:48" s="116" customFormat="1" ht="15" customHeight="1">
      <c r="B21" s="117"/>
      <c r="C21" s="117"/>
      <c r="D21" s="117"/>
      <c r="E21" s="117"/>
      <c r="F21" s="117"/>
      <c r="G21" s="117"/>
      <c r="H21" s="117"/>
      <c r="I21" s="117"/>
      <c r="J21" s="117"/>
      <c r="K21" s="117"/>
      <c r="L21" s="117"/>
      <c r="M21" s="117"/>
      <c r="N21" s="118"/>
      <c r="O21" s="38"/>
      <c r="P21" s="38"/>
      <c r="Q21" s="38"/>
      <c r="R21" s="38"/>
      <c r="S21" s="65"/>
      <c r="V21" s="65"/>
      <c r="W21" s="65"/>
      <c r="X21" s="65"/>
      <c r="Y21" s="65"/>
      <c r="AV21" s="67"/>
    </row>
    <row r="22" spans="3:48" s="119" customFormat="1" ht="15" customHeight="1" thickBot="1">
      <c r="C22" s="564" t="s">
        <v>212</v>
      </c>
      <c r="D22" s="564"/>
      <c r="E22" s="564"/>
      <c r="F22" s="564"/>
      <c r="G22" s="564"/>
      <c r="H22" s="564"/>
      <c r="I22" s="564"/>
      <c r="J22" s="564"/>
      <c r="K22" s="564"/>
      <c r="L22" s="564"/>
      <c r="M22" s="564"/>
      <c r="N22" s="38"/>
      <c r="O22" s="38"/>
      <c r="P22" s="38"/>
      <c r="Q22" s="38"/>
      <c r="R22" s="38"/>
      <c r="S22" s="116"/>
      <c r="V22" s="116"/>
      <c r="W22" s="116"/>
      <c r="X22" s="116"/>
      <c r="Y22" s="116"/>
      <c r="AV22" s="67"/>
    </row>
    <row r="23" spans="3:48" s="119" customFormat="1" ht="15" customHeight="1" thickBot="1">
      <c r="C23" s="120" t="s">
        <v>11</v>
      </c>
      <c r="D23" s="576" t="s">
        <v>213</v>
      </c>
      <c r="E23" s="577"/>
      <c r="F23" s="121" t="s">
        <v>13</v>
      </c>
      <c r="G23" s="122" t="s">
        <v>16</v>
      </c>
      <c r="H23" s="38"/>
      <c r="I23" s="122" t="s">
        <v>11</v>
      </c>
      <c r="J23" s="578" t="s">
        <v>213</v>
      </c>
      <c r="K23" s="578"/>
      <c r="L23" s="121" t="s">
        <v>13</v>
      </c>
      <c r="M23" s="122" t="s">
        <v>16</v>
      </c>
      <c r="N23" s="38"/>
      <c r="O23" s="123" t="s">
        <v>17</v>
      </c>
      <c r="P23" s="124" t="s">
        <v>214</v>
      </c>
      <c r="Q23" s="182"/>
      <c r="R23" s="38"/>
      <c r="AV23" s="67"/>
    </row>
    <row r="24" spans="3:48" s="119" customFormat="1" ht="15" customHeight="1">
      <c r="C24" s="125">
        <v>1</v>
      </c>
      <c r="D24" s="573"/>
      <c r="E24" s="574"/>
      <c r="F24" s="126"/>
      <c r="G24" s="127" t="str">
        <f aca="true" t="shared" si="0" ref="G24:G78">IF(F24&lt;&gt;"",1,"")</f>
        <v/>
      </c>
      <c r="H24" s="128"/>
      <c r="I24" s="129">
        <v>56</v>
      </c>
      <c r="J24" s="575"/>
      <c r="K24" s="575"/>
      <c r="L24" s="126"/>
      <c r="M24" s="127" t="str">
        <f aca="true" t="shared" si="1" ref="M24:M78">IF(L24&lt;&gt;"",1,"")</f>
        <v/>
      </c>
      <c r="N24" s="38"/>
      <c r="O24" s="130" t="s">
        <v>19</v>
      </c>
      <c r="P24" s="131">
        <f>SUMIFS($H$24:$H$78,$G$24:$G$78,O24)+SUMIFS($N$24:$N$78,$M$24:$M$78,O24)</f>
        <v>0</v>
      </c>
      <c r="Q24" s="182"/>
      <c r="R24" s="38"/>
      <c r="AV24" s="67"/>
    </row>
    <row r="25" spans="3:48" s="119" customFormat="1" ht="15" customHeight="1">
      <c r="C25" s="125">
        <v>2</v>
      </c>
      <c r="D25" s="573"/>
      <c r="E25" s="574"/>
      <c r="F25" s="216"/>
      <c r="G25" s="127" t="str">
        <f t="shared" si="0"/>
        <v/>
      </c>
      <c r="H25" s="128"/>
      <c r="I25" s="129">
        <v>57</v>
      </c>
      <c r="J25" s="575"/>
      <c r="K25" s="575"/>
      <c r="L25" s="216"/>
      <c r="M25" s="127" t="str">
        <f t="shared" si="1"/>
        <v/>
      </c>
      <c r="N25" s="38"/>
      <c r="O25" s="130" t="s">
        <v>215</v>
      </c>
      <c r="P25" s="131">
        <f aca="true" t="shared" si="2" ref="P25:P55">SUMIFS($H$24:$H$78,$G$24:$G$78,O25)+SUMIFS($N$24:$N$78,$M$24:$M$78,O25)</f>
        <v>0</v>
      </c>
      <c r="Q25" s="182"/>
      <c r="R25" s="38"/>
      <c r="S25" s="132"/>
      <c r="AV25" s="67"/>
    </row>
    <row r="26" spans="3:48" s="133" customFormat="1" ht="15" customHeight="1">
      <c r="C26" s="125">
        <v>3</v>
      </c>
      <c r="D26" s="573"/>
      <c r="E26" s="574"/>
      <c r="F26" s="216"/>
      <c r="G26" s="127" t="str">
        <f t="shared" si="0"/>
        <v/>
      </c>
      <c r="H26" s="128"/>
      <c r="I26" s="129">
        <v>58</v>
      </c>
      <c r="J26" s="575"/>
      <c r="K26" s="575"/>
      <c r="L26" s="216"/>
      <c r="M26" s="127" t="str">
        <f t="shared" si="1"/>
        <v/>
      </c>
      <c r="N26" s="134"/>
      <c r="O26" s="130" t="s">
        <v>217</v>
      </c>
      <c r="P26" s="131">
        <f t="shared" si="2"/>
        <v>0</v>
      </c>
      <c r="Q26" s="182"/>
      <c r="R26" s="134"/>
      <c r="S26" s="132"/>
      <c r="AV26" s="67"/>
    </row>
    <row r="27" spans="3:48" s="133" customFormat="1" ht="15" customHeight="1">
      <c r="C27" s="125">
        <v>4</v>
      </c>
      <c r="D27" s="573"/>
      <c r="E27" s="574"/>
      <c r="F27" s="216"/>
      <c r="G27" s="127" t="str">
        <f t="shared" si="0"/>
        <v/>
      </c>
      <c r="H27" s="128"/>
      <c r="I27" s="129">
        <v>59</v>
      </c>
      <c r="J27" s="575"/>
      <c r="K27" s="575"/>
      <c r="L27" s="216"/>
      <c r="M27" s="127" t="str">
        <f t="shared" si="1"/>
        <v/>
      </c>
      <c r="N27" s="134"/>
      <c r="O27" s="130" t="s">
        <v>218</v>
      </c>
      <c r="P27" s="131">
        <f t="shared" si="2"/>
        <v>0</v>
      </c>
      <c r="Q27" s="182"/>
      <c r="R27" s="134"/>
      <c r="S27" s="135"/>
      <c r="AV27" s="67"/>
    </row>
    <row r="28" spans="3:48" s="133" customFormat="1" ht="15" customHeight="1">
      <c r="C28" s="125">
        <v>5</v>
      </c>
      <c r="D28" s="573"/>
      <c r="E28" s="574"/>
      <c r="F28" s="216"/>
      <c r="G28" s="127" t="str">
        <f t="shared" si="0"/>
        <v/>
      </c>
      <c r="H28" s="128"/>
      <c r="I28" s="129">
        <v>60</v>
      </c>
      <c r="J28" s="575"/>
      <c r="K28" s="575"/>
      <c r="L28" s="216"/>
      <c r="M28" s="127" t="str">
        <f t="shared" si="1"/>
        <v/>
      </c>
      <c r="N28" s="134"/>
      <c r="O28" s="130" t="s">
        <v>219</v>
      </c>
      <c r="P28" s="131">
        <f t="shared" si="2"/>
        <v>0</v>
      </c>
      <c r="Q28" s="182"/>
      <c r="R28" s="134"/>
      <c r="S28" s="135"/>
      <c r="AV28" s="67"/>
    </row>
    <row r="29" spans="3:48" s="133" customFormat="1" ht="15" customHeight="1">
      <c r="C29" s="125">
        <v>6</v>
      </c>
      <c r="D29" s="573"/>
      <c r="E29" s="574"/>
      <c r="F29" s="216"/>
      <c r="G29" s="127" t="str">
        <f t="shared" si="0"/>
        <v/>
      </c>
      <c r="H29" s="128"/>
      <c r="I29" s="129">
        <v>61</v>
      </c>
      <c r="J29" s="575"/>
      <c r="K29" s="575"/>
      <c r="L29" s="216"/>
      <c r="M29" s="127" t="str">
        <f t="shared" si="1"/>
        <v/>
      </c>
      <c r="N29" s="134"/>
      <c r="O29" s="130" t="s">
        <v>221</v>
      </c>
      <c r="P29" s="131">
        <f t="shared" si="2"/>
        <v>0</v>
      </c>
      <c r="Q29" s="219"/>
      <c r="R29" s="134"/>
      <c r="S29" s="135"/>
      <c r="AV29" s="67"/>
    </row>
    <row r="30" spans="3:48" s="133" customFormat="1" ht="15" customHeight="1">
      <c r="C30" s="125">
        <v>7</v>
      </c>
      <c r="D30" s="573"/>
      <c r="E30" s="574"/>
      <c r="F30" s="216"/>
      <c r="G30" s="127" t="str">
        <f t="shared" si="0"/>
        <v/>
      </c>
      <c r="H30" s="128"/>
      <c r="I30" s="129">
        <v>62</v>
      </c>
      <c r="J30" s="575"/>
      <c r="K30" s="575"/>
      <c r="L30" s="216"/>
      <c r="M30" s="127" t="str">
        <f t="shared" si="1"/>
        <v/>
      </c>
      <c r="N30" s="134"/>
      <c r="O30" s="130" t="s">
        <v>222</v>
      </c>
      <c r="P30" s="131">
        <f t="shared" si="2"/>
        <v>0</v>
      </c>
      <c r="Q30" s="220"/>
      <c r="R30" s="134"/>
      <c r="S30" s="135"/>
      <c r="AV30" s="67"/>
    </row>
    <row r="31" spans="3:48" s="133" customFormat="1" ht="15" customHeight="1">
      <c r="C31" s="125">
        <v>8</v>
      </c>
      <c r="D31" s="573"/>
      <c r="E31" s="574"/>
      <c r="F31" s="216"/>
      <c r="G31" s="127" t="str">
        <f t="shared" si="0"/>
        <v/>
      </c>
      <c r="H31" s="128"/>
      <c r="I31" s="129">
        <v>63</v>
      </c>
      <c r="J31" s="575"/>
      <c r="K31" s="575"/>
      <c r="L31" s="216"/>
      <c r="M31" s="127" t="str">
        <f t="shared" si="1"/>
        <v/>
      </c>
      <c r="N31" s="134"/>
      <c r="O31" s="130" t="s">
        <v>223</v>
      </c>
      <c r="P31" s="131">
        <f t="shared" si="2"/>
        <v>0</v>
      </c>
      <c r="Q31" s="220"/>
      <c r="R31" s="134"/>
      <c r="S31" s="135"/>
      <c r="AV31" s="67"/>
    </row>
    <row r="32" spans="3:48" s="133" customFormat="1" ht="15" customHeight="1">
      <c r="C32" s="125">
        <v>9</v>
      </c>
      <c r="D32" s="573"/>
      <c r="E32" s="574"/>
      <c r="F32" s="216"/>
      <c r="G32" s="127" t="str">
        <f t="shared" si="0"/>
        <v/>
      </c>
      <c r="H32" s="128"/>
      <c r="I32" s="129">
        <v>64</v>
      </c>
      <c r="J32" s="575"/>
      <c r="K32" s="575"/>
      <c r="L32" s="216"/>
      <c r="M32" s="127" t="str">
        <f t="shared" si="1"/>
        <v/>
      </c>
      <c r="N32" s="134"/>
      <c r="O32" s="130" t="s">
        <v>27</v>
      </c>
      <c r="P32" s="131">
        <f t="shared" si="2"/>
        <v>0</v>
      </c>
      <c r="Q32" s="220"/>
      <c r="R32" s="134"/>
      <c r="S32" s="135"/>
      <c r="AV32" s="67"/>
    </row>
    <row r="33" spans="3:48" s="133" customFormat="1" ht="15" customHeight="1">
      <c r="C33" s="125">
        <v>10</v>
      </c>
      <c r="D33" s="573"/>
      <c r="E33" s="574"/>
      <c r="F33" s="216"/>
      <c r="G33" s="127" t="str">
        <f t="shared" si="0"/>
        <v/>
      </c>
      <c r="H33" s="128"/>
      <c r="I33" s="129">
        <v>65</v>
      </c>
      <c r="J33" s="575"/>
      <c r="K33" s="575"/>
      <c r="L33" s="216"/>
      <c r="M33" s="127" t="str">
        <f t="shared" si="1"/>
        <v/>
      </c>
      <c r="N33" s="134"/>
      <c r="O33" s="130" t="s">
        <v>226</v>
      </c>
      <c r="P33" s="131">
        <f t="shared" si="2"/>
        <v>0</v>
      </c>
      <c r="Q33" s="220"/>
      <c r="R33" s="38"/>
      <c r="S33" s="135"/>
      <c r="AV33" s="67"/>
    </row>
    <row r="34" spans="3:48" s="133" customFormat="1" ht="15" customHeight="1">
      <c r="C34" s="125">
        <v>11</v>
      </c>
      <c r="D34" s="573"/>
      <c r="E34" s="574"/>
      <c r="F34" s="216"/>
      <c r="G34" s="127" t="str">
        <f t="shared" si="0"/>
        <v/>
      </c>
      <c r="H34" s="128"/>
      <c r="I34" s="129">
        <v>66</v>
      </c>
      <c r="J34" s="575"/>
      <c r="K34" s="575"/>
      <c r="L34" s="216"/>
      <c r="M34" s="127" t="str">
        <f t="shared" si="1"/>
        <v/>
      </c>
      <c r="N34" s="134"/>
      <c r="O34" s="130" t="s">
        <v>227</v>
      </c>
      <c r="P34" s="131">
        <f t="shared" si="2"/>
        <v>0</v>
      </c>
      <c r="Q34" s="220"/>
      <c r="R34" s="38"/>
      <c r="S34" s="135"/>
      <c r="AV34" s="67"/>
    </row>
    <row r="35" spans="3:48" s="133" customFormat="1" ht="15" customHeight="1">
      <c r="C35" s="125">
        <v>12</v>
      </c>
      <c r="D35" s="573"/>
      <c r="E35" s="574"/>
      <c r="F35" s="216"/>
      <c r="G35" s="127" t="str">
        <f t="shared" si="0"/>
        <v/>
      </c>
      <c r="H35" s="128"/>
      <c r="I35" s="129">
        <v>67</v>
      </c>
      <c r="J35" s="575"/>
      <c r="K35" s="575"/>
      <c r="L35" s="216"/>
      <c r="M35" s="127" t="str">
        <f t="shared" si="1"/>
        <v/>
      </c>
      <c r="N35" s="134"/>
      <c r="O35" s="130" t="s">
        <v>228</v>
      </c>
      <c r="P35" s="131">
        <f t="shared" si="2"/>
        <v>0</v>
      </c>
      <c r="Q35" s="220"/>
      <c r="R35" s="38"/>
      <c r="S35" s="135"/>
      <c r="AV35" s="67"/>
    </row>
    <row r="36" spans="3:48" s="119" customFormat="1" ht="15" customHeight="1">
      <c r="C36" s="125">
        <v>13</v>
      </c>
      <c r="D36" s="573"/>
      <c r="E36" s="574"/>
      <c r="F36" s="216"/>
      <c r="G36" s="127" t="str">
        <f t="shared" si="0"/>
        <v/>
      </c>
      <c r="H36" s="128"/>
      <c r="I36" s="129">
        <v>68</v>
      </c>
      <c r="J36" s="575"/>
      <c r="K36" s="575"/>
      <c r="L36" s="216"/>
      <c r="M36" s="127" t="str">
        <f t="shared" si="1"/>
        <v/>
      </c>
      <c r="N36" s="38"/>
      <c r="O36" s="130" t="s">
        <v>31</v>
      </c>
      <c r="P36" s="131">
        <f t="shared" si="2"/>
        <v>0</v>
      </c>
      <c r="Q36" s="220"/>
      <c r="R36" s="38"/>
      <c r="S36" s="135"/>
      <c r="AV36" s="67"/>
    </row>
    <row r="37" spans="3:48" s="119" customFormat="1" ht="15" customHeight="1">
      <c r="C37" s="125">
        <v>14</v>
      </c>
      <c r="D37" s="573"/>
      <c r="E37" s="574"/>
      <c r="F37" s="216"/>
      <c r="G37" s="127" t="str">
        <f t="shared" si="0"/>
        <v/>
      </c>
      <c r="H37" s="128"/>
      <c r="I37" s="129">
        <v>69</v>
      </c>
      <c r="J37" s="575"/>
      <c r="K37" s="575"/>
      <c r="L37" s="216"/>
      <c r="M37" s="127" t="str">
        <f t="shared" si="1"/>
        <v/>
      </c>
      <c r="N37" s="38"/>
      <c r="O37" s="130" t="s">
        <v>229</v>
      </c>
      <c r="P37" s="131">
        <f t="shared" si="2"/>
        <v>0</v>
      </c>
      <c r="Q37" s="221"/>
      <c r="R37" s="38"/>
      <c r="S37" s="132"/>
      <c r="AV37" s="65"/>
    </row>
    <row r="38" spans="3:48" s="119" customFormat="1" ht="15" customHeight="1">
      <c r="C38" s="125">
        <v>15</v>
      </c>
      <c r="D38" s="573"/>
      <c r="E38" s="574"/>
      <c r="F38" s="216"/>
      <c r="G38" s="127" t="str">
        <f t="shared" si="0"/>
        <v/>
      </c>
      <c r="H38" s="128"/>
      <c r="I38" s="129">
        <v>70</v>
      </c>
      <c r="J38" s="575"/>
      <c r="K38" s="575"/>
      <c r="L38" s="216"/>
      <c r="M38" s="127" t="str">
        <f t="shared" si="1"/>
        <v/>
      </c>
      <c r="N38" s="38"/>
      <c r="O38" s="136" t="s">
        <v>230</v>
      </c>
      <c r="P38" s="131">
        <f t="shared" si="2"/>
        <v>0</v>
      </c>
      <c r="Q38" s="221"/>
      <c r="R38" s="38"/>
      <c r="S38" s="132"/>
      <c r="AV38" s="65"/>
    </row>
    <row r="39" spans="3:48" s="119" customFormat="1" ht="15" customHeight="1">
      <c r="C39" s="125">
        <v>16</v>
      </c>
      <c r="D39" s="573"/>
      <c r="E39" s="574"/>
      <c r="F39" s="216"/>
      <c r="G39" s="127" t="str">
        <f t="shared" si="0"/>
        <v/>
      </c>
      <c r="H39" s="128"/>
      <c r="I39" s="129">
        <v>71</v>
      </c>
      <c r="J39" s="575"/>
      <c r="K39" s="575"/>
      <c r="L39" s="216"/>
      <c r="M39" s="127" t="str">
        <f t="shared" si="1"/>
        <v/>
      </c>
      <c r="N39" s="38"/>
      <c r="O39" s="137" t="s">
        <v>231</v>
      </c>
      <c r="P39" s="131">
        <f t="shared" si="2"/>
        <v>0</v>
      </c>
      <c r="Q39" s="221"/>
      <c r="R39" s="118"/>
      <c r="S39" s="132"/>
      <c r="AV39" s="65"/>
    </row>
    <row r="40" spans="3:48" s="119" customFormat="1" ht="15" customHeight="1">
      <c r="C40" s="125">
        <v>17</v>
      </c>
      <c r="D40" s="573"/>
      <c r="E40" s="574"/>
      <c r="F40" s="216"/>
      <c r="G40" s="127" t="str">
        <f t="shared" si="0"/>
        <v/>
      </c>
      <c r="H40" s="128"/>
      <c r="I40" s="129">
        <v>72</v>
      </c>
      <c r="J40" s="575"/>
      <c r="K40" s="575"/>
      <c r="L40" s="216"/>
      <c r="M40" s="127" t="str">
        <f t="shared" si="1"/>
        <v/>
      </c>
      <c r="N40" s="38"/>
      <c r="O40" s="137" t="s">
        <v>290</v>
      </c>
      <c r="P40" s="131">
        <f t="shared" si="2"/>
        <v>0</v>
      </c>
      <c r="Q40" s="221"/>
      <c r="R40" s="38"/>
      <c r="S40" s="132"/>
      <c r="AV40" s="38"/>
    </row>
    <row r="41" spans="3:48" s="119" customFormat="1" ht="15" customHeight="1">
      <c r="C41" s="125">
        <v>18</v>
      </c>
      <c r="D41" s="573"/>
      <c r="E41" s="574"/>
      <c r="F41" s="216"/>
      <c r="G41" s="127" t="str">
        <f t="shared" si="0"/>
        <v/>
      </c>
      <c r="H41" s="128"/>
      <c r="I41" s="129">
        <v>73</v>
      </c>
      <c r="J41" s="575"/>
      <c r="K41" s="575"/>
      <c r="L41" s="216"/>
      <c r="M41" s="127" t="str">
        <f t="shared" si="1"/>
        <v/>
      </c>
      <c r="N41" s="38"/>
      <c r="O41" s="137" t="s">
        <v>291</v>
      </c>
      <c r="P41" s="131">
        <f t="shared" si="2"/>
        <v>0</v>
      </c>
      <c r="R41" s="38"/>
      <c r="S41" s="132"/>
      <c r="AV41" s="38"/>
    </row>
    <row r="42" spans="3:48" s="119" customFormat="1" ht="15" customHeight="1">
      <c r="C42" s="125">
        <v>19</v>
      </c>
      <c r="D42" s="573"/>
      <c r="E42" s="574"/>
      <c r="F42" s="216"/>
      <c r="G42" s="127" t="str">
        <f t="shared" si="0"/>
        <v/>
      </c>
      <c r="H42" s="128"/>
      <c r="I42" s="129">
        <v>74</v>
      </c>
      <c r="J42" s="575"/>
      <c r="K42" s="575"/>
      <c r="L42" s="216"/>
      <c r="M42" s="127" t="str">
        <f t="shared" si="1"/>
        <v/>
      </c>
      <c r="N42" s="38"/>
      <c r="O42" s="130" t="s">
        <v>292</v>
      </c>
      <c r="P42" s="131">
        <f t="shared" si="2"/>
        <v>0</v>
      </c>
      <c r="R42" s="38"/>
      <c r="S42" s="132"/>
      <c r="AV42" s="38"/>
    </row>
    <row r="43" spans="3:48" s="139" customFormat="1" ht="15" customHeight="1">
      <c r="C43" s="125">
        <v>20</v>
      </c>
      <c r="D43" s="573"/>
      <c r="E43" s="574"/>
      <c r="F43" s="216"/>
      <c r="G43" s="127" t="str">
        <f t="shared" si="0"/>
        <v/>
      </c>
      <c r="H43" s="138"/>
      <c r="I43" s="129">
        <v>75</v>
      </c>
      <c r="J43" s="575"/>
      <c r="K43" s="575"/>
      <c r="L43" s="216"/>
      <c r="M43" s="127" t="str">
        <f t="shared" si="1"/>
        <v/>
      </c>
      <c r="N43" s="118"/>
      <c r="O43" s="130" t="s">
        <v>293</v>
      </c>
      <c r="P43" s="131">
        <f t="shared" si="2"/>
        <v>0</v>
      </c>
      <c r="Q43" s="119"/>
      <c r="R43" s="38"/>
      <c r="S43" s="132"/>
      <c r="AV43" s="38"/>
    </row>
    <row r="44" spans="3:48" s="139" customFormat="1" ht="15" customHeight="1">
      <c r="C44" s="125">
        <v>21</v>
      </c>
      <c r="D44" s="573"/>
      <c r="E44" s="574"/>
      <c r="F44" s="216"/>
      <c r="G44" s="127" t="str">
        <f t="shared" si="0"/>
        <v/>
      </c>
      <c r="H44" s="138"/>
      <c r="I44" s="129">
        <v>76</v>
      </c>
      <c r="J44" s="575"/>
      <c r="K44" s="575"/>
      <c r="L44" s="216"/>
      <c r="M44" s="127" t="str">
        <f t="shared" si="1"/>
        <v/>
      </c>
      <c r="N44" s="118"/>
      <c r="O44" s="130" t="s">
        <v>39</v>
      </c>
      <c r="P44" s="131">
        <f t="shared" si="2"/>
        <v>0</v>
      </c>
      <c r="Q44" s="119"/>
      <c r="R44" s="38"/>
      <c r="S44" s="140"/>
      <c r="AV44" s="38"/>
    </row>
    <row r="45" spans="3:48" s="139" customFormat="1" ht="15" customHeight="1">
      <c r="C45" s="125">
        <v>22</v>
      </c>
      <c r="D45" s="573"/>
      <c r="E45" s="574"/>
      <c r="F45" s="216"/>
      <c r="G45" s="127" t="str">
        <f t="shared" si="0"/>
        <v/>
      </c>
      <c r="H45" s="138"/>
      <c r="I45" s="129">
        <v>77</v>
      </c>
      <c r="J45" s="575"/>
      <c r="K45" s="575"/>
      <c r="L45" s="216"/>
      <c r="M45" s="127" t="str">
        <f t="shared" si="1"/>
        <v/>
      </c>
      <c r="N45" s="118"/>
      <c r="O45" s="130" t="s">
        <v>294</v>
      </c>
      <c r="P45" s="131">
        <f t="shared" si="2"/>
        <v>0</v>
      </c>
      <c r="Q45" s="119"/>
      <c r="R45" s="38"/>
      <c r="AV45" s="38"/>
    </row>
    <row r="46" spans="3:48" s="119" customFormat="1" ht="15" customHeight="1">
      <c r="C46" s="125">
        <v>23</v>
      </c>
      <c r="D46" s="573"/>
      <c r="E46" s="574"/>
      <c r="F46" s="216"/>
      <c r="G46" s="127" t="str">
        <f t="shared" si="0"/>
        <v/>
      </c>
      <c r="H46" s="128"/>
      <c r="I46" s="129">
        <v>78</v>
      </c>
      <c r="J46" s="575"/>
      <c r="K46" s="575"/>
      <c r="L46" s="216"/>
      <c r="M46" s="127" t="str">
        <f t="shared" si="1"/>
        <v/>
      </c>
      <c r="N46" s="38"/>
      <c r="O46" s="130" t="s">
        <v>295</v>
      </c>
      <c r="P46" s="131">
        <f t="shared" si="2"/>
        <v>0</v>
      </c>
      <c r="R46" s="38"/>
      <c r="S46" s="139"/>
      <c r="AV46" s="38"/>
    </row>
    <row r="47" spans="3:48" s="119" customFormat="1" ht="15" customHeight="1">
      <c r="C47" s="125">
        <v>24</v>
      </c>
      <c r="D47" s="573"/>
      <c r="E47" s="574"/>
      <c r="F47" s="216"/>
      <c r="G47" s="127" t="str">
        <f t="shared" si="0"/>
        <v/>
      </c>
      <c r="H47" s="128"/>
      <c r="I47" s="129">
        <v>79</v>
      </c>
      <c r="J47" s="575"/>
      <c r="K47" s="575"/>
      <c r="L47" s="216"/>
      <c r="M47" s="127" t="str">
        <f t="shared" si="1"/>
        <v/>
      </c>
      <c r="N47" s="38"/>
      <c r="O47" s="130" t="s">
        <v>296</v>
      </c>
      <c r="P47" s="131">
        <f t="shared" si="2"/>
        <v>0</v>
      </c>
      <c r="R47" s="38"/>
      <c r="AV47" s="38"/>
    </row>
    <row r="48" spans="3:48" s="119" customFormat="1" ht="15" customHeight="1">
      <c r="C48" s="125">
        <v>25</v>
      </c>
      <c r="D48" s="573"/>
      <c r="E48" s="574"/>
      <c r="F48" s="216"/>
      <c r="G48" s="127" t="str">
        <f t="shared" si="0"/>
        <v/>
      </c>
      <c r="H48" s="128"/>
      <c r="I48" s="129">
        <v>80</v>
      </c>
      <c r="J48" s="575"/>
      <c r="K48" s="575"/>
      <c r="L48" s="216"/>
      <c r="M48" s="127" t="str">
        <f t="shared" si="1"/>
        <v/>
      </c>
      <c r="N48" s="38"/>
      <c r="O48" s="130" t="s">
        <v>43</v>
      </c>
      <c r="P48" s="131">
        <f t="shared" si="2"/>
        <v>0</v>
      </c>
      <c r="R48" s="38"/>
      <c r="AV48" s="38"/>
    </row>
    <row r="49" spans="3:48" s="119" customFormat="1" ht="15" customHeight="1">
      <c r="C49" s="125">
        <v>26</v>
      </c>
      <c r="D49" s="573"/>
      <c r="E49" s="574"/>
      <c r="F49" s="216"/>
      <c r="G49" s="127" t="str">
        <f t="shared" si="0"/>
        <v/>
      </c>
      <c r="H49" s="128"/>
      <c r="I49" s="129">
        <v>81</v>
      </c>
      <c r="J49" s="575"/>
      <c r="K49" s="575"/>
      <c r="L49" s="216"/>
      <c r="M49" s="127" t="str">
        <f t="shared" si="1"/>
        <v/>
      </c>
      <c r="N49" s="38"/>
      <c r="O49" s="130" t="s">
        <v>297</v>
      </c>
      <c r="P49" s="131">
        <f t="shared" si="2"/>
        <v>0</v>
      </c>
      <c r="R49" s="38"/>
      <c r="AV49" s="38"/>
    </row>
    <row r="50" spans="3:48" s="119" customFormat="1" ht="15" customHeight="1">
      <c r="C50" s="125">
        <v>27</v>
      </c>
      <c r="D50" s="573"/>
      <c r="E50" s="574"/>
      <c r="F50" s="216"/>
      <c r="G50" s="127" t="str">
        <f t="shared" si="0"/>
        <v/>
      </c>
      <c r="H50" s="128"/>
      <c r="I50" s="129">
        <v>82</v>
      </c>
      <c r="J50" s="575"/>
      <c r="K50" s="575"/>
      <c r="L50" s="216"/>
      <c r="M50" s="127" t="str">
        <f t="shared" si="1"/>
        <v/>
      </c>
      <c r="N50" s="38"/>
      <c r="O50" s="136" t="s">
        <v>298</v>
      </c>
      <c r="P50" s="131">
        <f t="shared" si="2"/>
        <v>0</v>
      </c>
      <c r="R50" s="38"/>
      <c r="AV50" s="38"/>
    </row>
    <row r="51" spans="3:18" s="119" customFormat="1" ht="15" customHeight="1">
      <c r="C51" s="125">
        <v>28</v>
      </c>
      <c r="D51" s="573"/>
      <c r="E51" s="574"/>
      <c r="F51" s="216"/>
      <c r="G51" s="127" t="str">
        <f t="shared" si="0"/>
        <v/>
      </c>
      <c r="H51" s="128"/>
      <c r="I51" s="129">
        <v>83</v>
      </c>
      <c r="J51" s="575"/>
      <c r="K51" s="575"/>
      <c r="L51" s="216"/>
      <c r="M51" s="127" t="str">
        <f t="shared" si="1"/>
        <v/>
      </c>
      <c r="N51" s="38"/>
      <c r="O51" s="137" t="s">
        <v>299</v>
      </c>
      <c r="P51" s="131">
        <f t="shared" si="2"/>
        <v>0</v>
      </c>
      <c r="Q51" s="221"/>
      <c r="R51" s="38"/>
    </row>
    <row r="52" spans="3:18" s="119" customFormat="1" ht="15" customHeight="1">
      <c r="C52" s="125">
        <v>29</v>
      </c>
      <c r="D52" s="573"/>
      <c r="E52" s="574"/>
      <c r="F52" s="216"/>
      <c r="G52" s="127" t="str">
        <f t="shared" si="0"/>
        <v/>
      </c>
      <c r="H52" s="128"/>
      <c r="I52" s="129">
        <v>84</v>
      </c>
      <c r="J52" s="575"/>
      <c r="K52" s="575"/>
      <c r="L52" s="216"/>
      <c r="M52" s="127" t="str">
        <f t="shared" si="1"/>
        <v/>
      </c>
      <c r="N52" s="38"/>
      <c r="O52" s="137" t="s">
        <v>47</v>
      </c>
      <c r="P52" s="131">
        <f t="shared" si="2"/>
        <v>0</v>
      </c>
      <c r="Q52" s="182"/>
      <c r="R52" s="38"/>
    </row>
    <row r="53" spans="3:18" s="119" customFormat="1" ht="15" customHeight="1">
      <c r="C53" s="125">
        <v>30</v>
      </c>
      <c r="D53" s="573"/>
      <c r="E53" s="574"/>
      <c r="F53" s="216"/>
      <c r="G53" s="127" t="str">
        <f t="shared" si="0"/>
        <v/>
      </c>
      <c r="H53" s="128"/>
      <c r="I53" s="129">
        <v>85</v>
      </c>
      <c r="J53" s="575"/>
      <c r="K53" s="575"/>
      <c r="L53" s="216"/>
      <c r="M53" s="127" t="str">
        <f t="shared" si="1"/>
        <v/>
      </c>
      <c r="N53" s="38"/>
      <c r="O53" s="130" t="s">
        <v>300</v>
      </c>
      <c r="P53" s="131">
        <f t="shared" si="2"/>
        <v>0</v>
      </c>
      <c r="Q53" s="182"/>
      <c r="R53" s="38"/>
    </row>
    <row r="54" spans="3:18" s="119" customFormat="1" ht="15" customHeight="1">
      <c r="C54" s="125">
        <v>31</v>
      </c>
      <c r="D54" s="573"/>
      <c r="E54" s="574"/>
      <c r="F54" s="216"/>
      <c r="G54" s="127" t="str">
        <f t="shared" si="0"/>
        <v/>
      </c>
      <c r="H54" s="128"/>
      <c r="I54" s="129">
        <v>86</v>
      </c>
      <c r="J54" s="575"/>
      <c r="K54" s="575"/>
      <c r="L54" s="216"/>
      <c r="M54" s="127" t="str">
        <f t="shared" si="1"/>
        <v/>
      </c>
      <c r="N54" s="38"/>
      <c r="O54" s="136" t="s">
        <v>301</v>
      </c>
      <c r="P54" s="131">
        <f t="shared" si="2"/>
        <v>0</v>
      </c>
      <c r="Q54" s="182"/>
      <c r="R54" s="38"/>
    </row>
    <row r="55" spans="3:18" s="119" customFormat="1" ht="15" customHeight="1" thickBot="1">
      <c r="C55" s="125">
        <v>32</v>
      </c>
      <c r="D55" s="573"/>
      <c r="E55" s="574"/>
      <c r="F55" s="216"/>
      <c r="G55" s="127" t="str">
        <f t="shared" si="0"/>
        <v/>
      </c>
      <c r="H55" s="128"/>
      <c r="I55" s="129">
        <v>87</v>
      </c>
      <c r="J55" s="575"/>
      <c r="K55" s="575"/>
      <c r="L55" s="216"/>
      <c r="M55" s="127" t="str">
        <f t="shared" si="1"/>
        <v/>
      </c>
      <c r="N55" s="38"/>
      <c r="O55" s="222" t="s">
        <v>302</v>
      </c>
      <c r="P55" s="131">
        <f t="shared" si="2"/>
        <v>0</v>
      </c>
      <c r="Q55" s="182"/>
      <c r="R55" s="38"/>
    </row>
    <row r="56" spans="3:18" s="119" customFormat="1" ht="15" customHeight="1">
      <c r="C56" s="125">
        <v>33</v>
      </c>
      <c r="D56" s="573"/>
      <c r="E56" s="574"/>
      <c r="F56" s="216"/>
      <c r="G56" s="127" t="str">
        <f t="shared" si="0"/>
        <v/>
      </c>
      <c r="H56" s="128"/>
      <c r="I56" s="129">
        <v>88</v>
      </c>
      <c r="J56" s="575"/>
      <c r="K56" s="575"/>
      <c r="L56" s="216"/>
      <c r="M56" s="127" t="str">
        <f t="shared" si="1"/>
        <v/>
      </c>
      <c r="N56" s="38"/>
      <c r="O56" s="182"/>
      <c r="P56" s="182"/>
      <c r="Q56" s="182"/>
      <c r="R56" s="38"/>
    </row>
    <row r="57" spans="3:18" s="119" customFormat="1" ht="15" customHeight="1">
      <c r="C57" s="125">
        <v>34</v>
      </c>
      <c r="D57" s="573"/>
      <c r="E57" s="574"/>
      <c r="F57" s="216"/>
      <c r="G57" s="127" t="str">
        <f t="shared" si="0"/>
        <v/>
      </c>
      <c r="H57" s="128"/>
      <c r="I57" s="129">
        <v>89</v>
      </c>
      <c r="J57" s="575"/>
      <c r="K57" s="575"/>
      <c r="L57" s="216"/>
      <c r="M57" s="127" t="str">
        <f t="shared" si="1"/>
        <v/>
      </c>
      <c r="N57" s="38"/>
      <c r="O57" s="182"/>
      <c r="P57" s="182"/>
      <c r="Q57" s="182"/>
      <c r="R57" s="38"/>
    </row>
    <row r="58" spans="3:18" s="119" customFormat="1" ht="15" customHeight="1" thickBot="1">
      <c r="C58" s="125">
        <v>35</v>
      </c>
      <c r="D58" s="573"/>
      <c r="E58" s="574"/>
      <c r="F58" s="216"/>
      <c r="G58" s="127" t="str">
        <f t="shared" si="0"/>
        <v/>
      </c>
      <c r="H58" s="128"/>
      <c r="I58" s="129">
        <v>90</v>
      </c>
      <c r="J58" s="575"/>
      <c r="K58" s="575"/>
      <c r="L58" s="216"/>
      <c r="M58" s="127" t="str">
        <f t="shared" si="1"/>
        <v/>
      </c>
      <c r="N58" s="38"/>
      <c r="O58" s="182"/>
      <c r="P58" s="182"/>
      <c r="Q58" s="221"/>
      <c r="R58" s="38"/>
    </row>
    <row r="59" spans="3:18" s="119" customFormat="1" ht="15" customHeight="1">
      <c r="C59" s="125">
        <v>36</v>
      </c>
      <c r="D59" s="573"/>
      <c r="E59" s="574"/>
      <c r="F59" s="216"/>
      <c r="G59" s="127" t="str">
        <f t="shared" si="0"/>
        <v/>
      </c>
      <c r="H59" s="128"/>
      <c r="I59" s="129">
        <v>91</v>
      </c>
      <c r="J59" s="575"/>
      <c r="K59" s="575"/>
      <c r="L59" s="216"/>
      <c r="M59" s="127" t="str">
        <f t="shared" si="1"/>
        <v/>
      </c>
      <c r="N59" s="38"/>
      <c r="O59" s="579" t="s">
        <v>51</v>
      </c>
      <c r="P59" s="580"/>
      <c r="Q59" s="223">
        <f>P24+P28+P32+P36+P40+P44+P48+P52</f>
        <v>0</v>
      </c>
      <c r="R59" s="38"/>
    </row>
    <row r="60" spans="3:18" s="119" customFormat="1" ht="15" customHeight="1">
      <c r="C60" s="125">
        <v>37</v>
      </c>
      <c r="D60" s="573"/>
      <c r="E60" s="574"/>
      <c r="F60" s="216"/>
      <c r="G60" s="127" t="str">
        <f t="shared" si="0"/>
        <v/>
      </c>
      <c r="H60" s="128"/>
      <c r="I60" s="129">
        <v>92</v>
      </c>
      <c r="J60" s="575"/>
      <c r="K60" s="575"/>
      <c r="L60" s="216"/>
      <c r="M60" s="127" t="str">
        <f t="shared" si="1"/>
        <v/>
      </c>
      <c r="N60" s="38"/>
      <c r="O60" s="581" t="s">
        <v>52</v>
      </c>
      <c r="P60" s="582"/>
      <c r="Q60" s="224">
        <f>P25+P29+P33+P37+P41+P45+P49+P53</f>
        <v>0</v>
      </c>
      <c r="R60" s="38"/>
    </row>
    <row r="61" spans="3:18" s="119" customFormat="1" ht="15" customHeight="1">
      <c r="C61" s="125">
        <v>38</v>
      </c>
      <c r="D61" s="573"/>
      <c r="E61" s="574"/>
      <c r="F61" s="216"/>
      <c r="G61" s="127" t="str">
        <f t="shared" si="0"/>
        <v/>
      </c>
      <c r="H61" s="128"/>
      <c r="I61" s="129">
        <v>93</v>
      </c>
      <c r="J61" s="575"/>
      <c r="K61" s="575"/>
      <c r="L61" s="216"/>
      <c r="M61" s="127" t="str">
        <f t="shared" si="1"/>
        <v/>
      </c>
      <c r="N61" s="38"/>
      <c r="O61" s="581" t="s">
        <v>53</v>
      </c>
      <c r="P61" s="582"/>
      <c r="Q61" s="224">
        <f>P26+P30+P34+P38+P42+P46+P50+P54</f>
        <v>0</v>
      </c>
      <c r="R61" s="38"/>
    </row>
    <row r="62" spans="3:18" s="119" customFormat="1" ht="15" customHeight="1">
      <c r="C62" s="125">
        <v>39</v>
      </c>
      <c r="D62" s="573"/>
      <c r="E62" s="574"/>
      <c r="F62" s="216"/>
      <c r="G62" s="127" t="str">
        <f t="shared" si="0"/>
        <v/>
      </c>
      <c r="H62" s="128"/>
      <c r="I62" s="129">
        <v>94</v>
      </c>
      <c r="J62" s="575"/>
      <c r="K62" s="575"/>
      <c r="L62" s="216"/>
      <c r="M62" s="127" t="str">
        <f t="shared" si="1"/>
        <v/>
      </c>
      <c r="N62" s="38"/>
      <c r="O62" s="581" t="s">
        <v>54</v>
      </c>
      <c r="P62" s="582"/>
      <c r="Q62" s="224">
        <f>P27+P31+P35+P39+P43+P47+P51+P55</f>
        <v>0</v>
      </c>
      <c r="R62" s="38"/>
    </row>
    <row r="63" spans="3:18" s="119" customFormat="1" ht="15" customHeight="1">
      <c r="C63" s="125">
        <v>40</v>
      </c>
      <c r="D63" s="573"/>
      <c r="E63" s="574"/>
      <c r="F63" s="216"/>
      <c r="G63" s="127" t="str">
        <f t="shared" si="0"/>
        <v/>
      </c>
      <c r="H63" s="128"/>
      <c r="I63" s="129">
        <v>95</v>
      </c>
      <c r="J63" s="575"/>
      <c r="K63" s="575"/>
      <c r="L63" s="216"/>
      <c r="M63" s="127" t="str">
        <f t="shared" si="1"/>
        <v/>
      </c>
      <c r="N63" s="38"/>
      <c r="O63" s="583" t="s">
        <v>55</v>
      </c>
      <c r="P63" s="584"/>
      <c r="Q63" s="225">
        <f>SUM(Q59:Q62)</f>
        <v>0</v>
      </c>
      <c r="R63" s="38"/>
    </row>
    <row r="64" spans="3:18" s="119" customFormat="1" ht="15" customHeight="1">
      <c r="C64" s="125">
        <v>41</v>
      </c>
      <c r="D64" s="573"/>
      <c r="E64" s="574"/>
      <c r="F64" s="216"/>
      <c r="G64" s="127" t="str">
        <f t="shared" si="0"/>
        <v/>
      </c>
      <c r="H64" s="128"/>
      <c r="I64" s="129">
        <v>96</v>
      </c>
      <c r="J64" s="575"/>
      <c r="K64" s="575"/>
      <c r="L64" s="216"/>
      <c r="M64" s="127" t="str">
        <f t="shared" si="1"/>
        <v/>
      </c>
      <c r="N64" s="38"/>
      <c r="O64" s="585" t="s">
        <v>56</v>
      </c>
      <c r="P64" s="586"/>
      <c r="Q64" s="589">
        <f>COUNTA(D24:E78)+COUNTA(J24:K78)</f>
        <v>0</v>
      </c>
      <c r="R64" s="38"/>
    </row>
    <row r="65" spans="3:18" s="119" customFormat="1" ht="15" customHeight="1">
      <c r="C65" s="125">
        <v>42</v>
      </c>
      <c r="D65" s="573"/>
      <c r="E65" s="574"/>
      <c r="F65" s="216"/>
      <c r="G65" s="127" t="str">
        <f t="shared" si="0"/>
        <v/>
      </c>
      <c r="H65" s="128"/>
      <c r="I65" s="129">
        <v>97</v>
      </c>
      <c r="J65" s="575"/>
      <c r="K65" s="575"/>
      <c r="L65" s="216"/>
      <c r="M65" s="127" t="str">
        <f t="shared" si="1"/>
        <v/>
      </c>
      <c r="N65" s="38"/>
      <c r="O65" s="587"/>
      <c r="P65" s="588"/>
      <c r="Q65" s="590"/>
      <c r="R65" s="38"/>
    </row>
    <row r="66" spans="3:18" s="119" customFormat="1" ht="15" customHeight="1">
      <c r="C66" s="125">
        <v>43</v>
      </c>
      <c r="D66" s="573"/>
      <c r="E66" s="574"/>
      <c r="F66" s="216"/>
      <c r="G66" s="127" t="str">
        <f t="shared" si="0"/>
        <v/>
      </c>
      <c r="H66" s="128"/>
      <c r="I66" s="129">
        <v>98</v>
      </c>
      <c r="J66" s="575"/>
      <c r="K66" s="575"/>
      <c r="L66" s="216"/>
      <c r="M66" s="127" t="str">
        <f t="shared" si="1"/>
        <v/>
      </c>
      <c r="N66" s="38"/>
      <c r="O66" s="585" t="s">
        <v>135</v>
      </c>
      <c r="P66" s="586"/>
      <c r="Q66" s="589">
        <f>SUM(M70:M78)</f>
        <v>0</v>
      </c>
      <c r="R66" s="38"/>
    </row>
    <row r="67" spans="3:18" s="119" customFormat="1" ht="15" customHeight="1" thickBot="1">
      <c r="C67" s="125">
        <v>44</v>
      </c>
      <c r="D67" s="573"/>
      <c r="E67" s="574"/>
      <c r="F67" s="216"/>
      <c r="G67" s="127" t="str">
        <f t="shared" si="0"/>
        <v/>
      </c>
      <c r="H67" s="128"/>
      <c r="I67" s="129">
        <v>99</v>
      </c>
      <c r="J67" s="575"/>
      <c r="K67" s="575"/>
      <c r="L67" s="216"/>
      <c r="M67" s="127" t="str">
        <f t="shared" si="1"/>
        <v/>
      </c>
      <c r="N67" s="38"/>
      <c r="O67" s="591"/>
      <c r="P67" s="592"/>
      <c r="Q67" s="593"/>
      <c r="R67" s="65"/>
    </row>
    <row r="68" spans="3:18" s="119" customFormat="1" ht="15" customHeight="1">
      <c r="C68" s="125">
        <v>45</v>
      </c>
      <c r="D68" s="573"/>
      <c r="E68" s="574"/>
      <c r="F68" s="216"/>
      <c r="G68" s="127" t="str">
        <f t="shared" si="0"/>
        <v/>
      </c>
      <c r="H68" s="128"/>
      <c r="I68" s="125">
        <v>0</v>
      </c>
      <c r="J68" s="574"/>
      <c r="K68" s="575"/>
      <c r="L68" s="216"/>
      <c r="M68" s="127" t="str">
        <f t="shared" si="1"/>
        <v/>
      </c>
      <c r="N68" s="141"/>
      <c r="O68" s="65"/>
      <c r="P68" s="65"/>
      <c r="Q68" s="65"/>
      <c r="R68" s="65"/>
    </row>
    <row r="69" spans="3:18" s="119" customFormat="1" ht="15" customHeight="1">
      <c r="C69" s="125">
        <v>46</v>
      </c>
      <c r="D69" s="573"/>
      <c r="E69" s="574"/>
      <c r="F69" s="216"/>
      <c r="G69" s="127" t="str">
        <f t="shared" si="0"/>
        <v/>
      </c>
      <c r="H69" s="128"/>
      <c r="I69" s="125" t="s">
        <v>60</v>
      </c>
      <c r="J69" s="574"/>
      <c r="K69" s="575"/>
      <c r="L69" s="216"/>
      <c r="M69" s="127" t="str">
        <f t="shared" si="1"/>
        <v/>
      </c>
      <c r="N69" s="141"/>
      <c r="O69" s="65"/>
      <c r="P69" s="65"/>
      <c r="Q69" s="65"/>
      <c r="R69" s="65"/>
    </row>
    <row r="70" spans="3:18" s="119" customFormat="1" ht="15" customHeight="1">
      <c r="C70" s="125">
        <v>47</v>
      </c>
      <c r="D70" s="573"/>
      <c r="E70" s="574"/>
      <c r="F70" s="216"/>
      <c r="G70" s="127" t="str">
        <f t="shared" si="0"/>
        <v/>
      </c>
      <c r="H70" s="128"/>
      <c r="I70" s="594" t="s">
        <v>59</v>
      </c>
      <c r="J70" s="574"/>
      <c r="K70" s="575"/>
      <c r="L70" s="216"/>
      <c r="M70" s="127" t="str">
        <f t="shared" si="1"/>
        <v/>
      </c>
      <c r="N70" s="141"/>
      <c r="O70" s="65"/>
      <c r="P70" s="65"/>
      <c r="Q70" s="65"/>
      <c r="R70" s="65"/>
    </row>
    <row r="71" spans="3:21" ht="15" customHeight="1">
      <c r="C71" s="125">
        <v>48</v>
      </c>
      <c r="D71" s="573"/>
      <c r="E71" s="574"/>
      <c r="F71" s="216"/>
      <c r="G71" s="127" t="str">
        <f t="shared" si="0"/>
        <v/>
      </c>
      <c r="H71" s="128"/>
      <c r="I71" s="595"/>
      <c r="J71" s="574"/>
      <c r="K71" s="575"/>
      <c r="L71" s="216"/>
      <c r="M71" s="127" t="str">
        <f t="shared" si="1"/>
        <v/>
      </c>
      <c r="N71" s="38"/>
      <c r="T71" s="119"/>
      <c r="U71" s="119"/>
    </row>
    <row r="72" spans="3:14" ht="15" customHeight="1">
      <c r="C72" s="125">
        <v>49</v>
      </c>
      <c r="D72" s="573"/>
      <c r="E72" s="574"/>
      <c r="F72" s="216"/>
      <c r="G72" s="127" t="str">
        <f t="shared" si="0"/>
        <v/>
      </c>
      <c r="H72" s="142"/>
      <c r="I72" s="595"/>
      <c r="J72" s="574"/>
      <c r="K72" s="575"/>
      <c r="L72" s="216"/>
      <c r="M72" s="127" t="str">
        <f t="shared" si="1"/>
        <v/>
      </c>
      <c r="N72" s="38"/>
    </row>
    <row r="73" spans="3:14" ht="15" customHeight="1">
      <c r="C73" s="125">
        <v>50</v>
      </c>
      <c r="D73" s="573"/>
      <c r="E73" s="574"/>
      <c r="F73" s="216"/>
      <c r="G73" s="127" t="str">
        <f t="shared" si="0"/>
        <v/>
      </c>
      <c r="H73" s="142"/>
      <c r="I73" s="595"/>
      <c r="J73" s="574"/>
      <c r="K73" s="575"/>
      <c r="L73" s="216"/>
      <c r="M73" s="127" t="str">
        <f t="shared" si="1"/>
        <v/>
      </c>
      <c r="N73" s="38"/>
    </row>
    <row r="74" spans="3:14" ht="15" customHeight="1">
      <c r="C74" s="125">
        <v>51</v>
      </c>
      <c r="D74" s="573"/>
      <c r="E74" s="574"/>
      <c r="F74" s="216"/>
      <c r="G74" s="127" t="str">
        <f t="shared" si="0"/>
        <v/>
      </c>
      <c r="H74" s="143"/>
      <c r="I74" s="595"/>
      <c r="J74" s="574"/>
      <c r="K74" s="575"/>
      <c r="L74" s="216"/>
      <c r="M74" s="127" t="str">
        <f t="shared" si="1"/>
        <v/>
      </c>
      <c r="N74" s="38"/>
    </row>
    <row r="75" spans="3:14" ht="15" customHeight="1">
      <c r="C75" s="125">
        <v>52</v>
      </c>
      <c r="D75" s="573"/>
      <c r="E75" s="574"/>
      <c r="F75" s="216"/>
      <c r="G75" s="127" t="str">
        <f t="shared" si="0"/>
        <v/>
      </c>
      <c r="H75" s="143"/>
      <c r="I75" s="595"/>
      <c r="J75" s="574"/>
      <c r="K75" s="575"/>
      <c r="L75" s="216"/>
      <c r="M75" s="127" t="str">
        <f t="shared" si="1"/>
        <v/>
      </c>
      <c r="N75" s="38"/>
    </row>
    <row r="76" spans="3:14" ht="15" customHeight="1">
      <c r="C76" s="125">
        <v>53</v>
      </c>
      <c r="D76" s="573"/>
      <c r="E76" s="574"/>
      <c r="F76" s="216"/>
      <c r="G76" s="127" t="str">
        <f t="shared" si="0"/>
        <v/>
      </c>
      <c r="H76" s="143"/>
      <c r="I76" s="595"/>
      <c r="J76" s="574"/>
      <c r="K76" s="575"/>
      <c r="L76" s="216"/>
      <c r="M76" s="127" t="str">
        <f t="shared" si="1"/>
        <v/>
      </c>
      <c r="N76" s="38"/>
    </row>
    <row r="77" spans="3:14" ht="15" customHeight="1">
      <c r="C77" s="125">
        <v>54</v>
      </c>
      <c r="D77" s="573"/>
      <c r="E77" s="574"/>
      <c r="F77" s="216"/>
      <c r="G77" s="127" t="str">
        <f t="shared" si="0"/>
        <v/>
      </c>
      <c r="H77" s="143"/>
      <c r="I77" s="595"/>
      <c r="J77" s="574"/>
      <c r="K77" s="575"/>
      <c r="L77" s="216"/>
      <c r="M77" s="127" t="str">
        <f t="shared" si="1"/>
        <v/>
      </c>
      <c r="N77" s="38"/>
    </row>
    <row r="78" spans="3:14" ht="15" customHeight="1">
      <c r="C78" s="125">
        <v>55</v>
      </c>
      <c r="D78" s="573"/>
      <c r="E78" s="574"/>
      <c r="F78" s="216"/>
      <c r="G78" s="127" t="str">
        <f t="shared" si="0"/>
        <v/>
      </c>
      <c r="H78" s="142"/>
      <c r="I78" s="596"/>
      <c r="J78" s="574"/>
      <c r="K78" s="575"/>
      <c r="L78" s="216"/>
      <c r="M78" s="127" t="str">
        <f t="shared" si="1"/>
        <v/>
      </c>
      <c r="N78" s="38"/>
    </row>
    <row r="79" spans="2:14" ht="15" customHeight="1">
      <c r="B79" s="38"/>
      <c r="C79" s="38"/>
      <c r="D79" s="38"/>
      <c r="E79" s="144"/>
      <c r="F79" s="144"/>
      <c r="G79" s="144"/>
      <c r="H79" s="144"/>
      <c r="I79" s="38"/>
      <c r="J79" s="38"/>
      <c r="K79" s="145"/>
      <c r="L79" s="38"/>
      <c r="M79" s="38"/>
      <c r="N79" s="38"/>
    </row>
    <row r="80" spans="2:14" ht="15" customHeight="1">
      <c r="B80" s="38"/>
      <c r="C80" s="38"/>
      <c r="D80" s="38"/>
      <c r="E80" s="144"/>
      <c r="F80" s="144"/>
      <c r="G80" s="144"/>
      <c r="H80" s="144"/>
      <c r="I80" s="38"/>
      <c r="J80" s="38"/>
      <c r="K80" s="145"/>
      <c r="L80" s="38"/>
      <c r="M80" s="38"/>
      <c r="N80" s="38"/>
    </row>
    <row r="81" spans="2:14" ht="15" customHeight="1">
      <c r="B81" s="38"/>
      <c r="C81" s="38"/>
      <c r="D81" s="38"/>
      <c r="E81" s="38"/>
      <c r="F81" s="38"/>
      <c r="G81" s="38"/>
      <c r="H81" s="38"/>
      <c r="I81" s="38"/>
      <c r="J81" s="38"/>
      <c r="K81" s="145"/>
      <c r="L81" s="38"/>
      <c r="M81" s="38"/>
      <c r="N81" s="38"/>
    </row>
    <row r="82" spans="2:14" ht="15" customHeight="1">
      <c r="B82" s="38"/>
      <c r="C82" s="38"/>
      <c r="D82" s="38"/>
      <c r="E82" s="38"/>
      <c r="F82" s="38"/>
      <c r="G82" s="38"/>
      <c r="H82" s="38"/>
      <c r="I82" s="38"/>
      <c r="J82" s="38"/>
      <c r="K82" s="145"/>
      <c r="L82" s="38"/>
      <c r="M82" s="38"/>
      <c r="N82" s="38"/>
    </row>
    <row r="83" spans="5:8" ht="15" customHeight="1">
      <c r="E83" s="116"/>
      <c r="F83" s="116"/>
      <c r="G83" s="116"/>
      <c r="H83" s="116"/>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sheetData>
  <mergeCells count="167">
    <mergeCell ref="D69:E69"/>
    <mergeCell ref="J69:K69"/>
    <mergeCell ref="D70:E70"/>
    <mergeCell ref="I70:I78"/>
    <mergeCell ref="J70:K70"/>
    <mergeCell ref="D71:E71"/>
    <mergeCell ref="J71:K71"/>
    <mergeCell ref="D72:E72"/>
    <mergeCell ref="D76:E76"/>
    <mergeCell ref="J76:K76"/>
    <mergeCell ref="D77:E77"/>
    <mergeCell ref="J77:K77"/>
    <mergeCell ref="D78:E78"/>
    <mergeCell ref="J78:K78"/>
    <mergeCell ref="J72:K72"/>
    <mergeCell ref="D73:E73"/>
    <mergeCell ref="J73:K73"/>
    <mergeCell ref="D74:E74"/>
    <mergeCell ref="J74:K74"/>
    <mergeCell ref="D75:E75"/>
    <mergeCell ref="J75:K75"/>
    <mergeCell ref="D67:E67"/>
    <mergeCell ref="J67:K67"/>
    <mergeCell ref="D63:E63"/>
    <mergeCell ref="J63:K63"/>
    <mergeCell ref="Q64:Q65"/>
    <mergeCell ref="O66:P67"/>
    <mergeCell ref="Q66:Q67"/>
    <mergeCell ref="D68:E68"/>
    <mergeCell ref="J68:K68"/>
    <mergeCell ref="O59:P59"/>
    <mergeCell ref="O60:P60"/>
    <mergeCell ref="O61:P61"/>
    <mergeCell ref="O62:P62"/>
    <mergeCell ref="O63:P63"/>
    <mergeCell ref="O64:P65"/>
    <mergeCell ref="D65:E65"/>
    <mergeCell ref="J65:K65"/>
    <mergeCell ref="D66:E66"/>
    <mergeCell ref="J66:K66"/>
    <mergeCell ref="D50:E50"/>
    <mergeCell ref="J50:K50"/>
    <mergeCell ref="D51:E51"/>
    <mergeCell ref="J51:K51"/>
    <mergeCell ref="D52:E52"/>
    <mergeCell ref="J52:K52"/>
    <mergeCell ref="D47:E47"/>
    <mergeCell ref="J47:K47"/>
    <mergeCell ref="D64:E64"/>
    <mergeCell ref="J64:K64"/>
    <mergeCell ref="D61:E61"/>
    <mergeCell ref="J61:K61"/>
    <mergeCell ref="D62:E62"/>
    <mergeCell ref="J62:K62"/>
    <mergeCell ref="D59:E59"/>
    <mergeCell ref="J59:K59"/>
    <mergeCell ref="D48:E48"/>
    <mergeCell ref="J48:K48"/>
    <mergeCell ref="D49:E49"/>
    <mergeCell ref="J49:K49"/>
    <mergeCell ref="D60:E60"/>
    <mergeCell ref="J60:K60"/>
    <mergeCell ref="D56:E56"/>
    <mergeCell ref="J56:K56"/>
    <mergeCell ref="D57:E57"/>
    <mergeCell ref="J57:K57"/>
    <mergeCell ref="D58:E58"/>
    <mergeCell ref="J58:K58"/>
    <mergeCell ref="D53:E53"/>
    <mergeCell ref="J53:K53"/>
    <mergeCell ref="D54:E54"/>
    <mergeCell ref="J54:K54"/>
    <mergeCell ref="D55:E55"/>
    <mergeCell ref="J55:K55"/>
    <mergeCell ref="D44:E44"/>
    <mergeCell ref="J44:K44"/>
    <mergeCell ref="D45:E45"/>
    <mergeCell ref="J45:K45"/>
    <mergeCell ref="D46:E46"/>
    <mergeCell ref="J46:K46"/>
    <mergeCell ref="D41:E41"/>
    <mergeCell ref="J41:K41"/>
    <mergeCell ref="D42:E42"/>
    <mergeCell ref="J42:K42"/>
    <mergeCell ref="D43:E43"/>
    <mergeCell ref="J43:K43"/>
    <mergeCell ref="D38:E38"/>
    <mergeCell ref="J38:K38"/>
    <mergeCell ref="D39:E39"/>
    <mergeCell ref="J39:K39"/>
    <mergeCell ref="D40:E40"/>
    <mergeCell ref="J40:K40"/>
    <mergeCell ref="D35:E35"/>
    <mergeCell ref="J35:K35"/>
    <mergeCell ref="D36:E36"/>
    <mergeCell ref="J36:K36"/>
    <mergeCell ref="D37:E37"/>
    <mergeCell ref="J37:K37"/>
    <mergeCell ref="D32:E32"/>
    <mergeCell ref="J32:K32"/>
    <mergeCell ref="D33:E33"/>
    <mergeCell ref="J33:K33"/>
    <mergeCell ref="D34:E34"/>
    <mergeCell ref="J34:K34"/>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O19:P19"/>
    <mergeCell ref="A20:B20"/>
    <mergeCell ref="C20:G20"/>
    <mergeCell ref="J20:K20"/>
    <mergeCell ref="L20:P20"/>
    <mergeCell ref="C22:M22"/>
    <mergeCell ref="A16:B19"/>
    <mergeCell ref="C16:G17"/>
    <mergeCell ref="J16:K19"/>
    <mergeCell ref="L16:P17"/>
    <mergeCell ref="C18:D18"/>
    <mergeCell ref="F18:G18"/>
    <mergeCell ref="L18:M18"/>
    <mergeCell ref="O18:P18"/>
    <mergeCell ref="C19:D19"/>
    <mergeCell ref="L19:M19"/>
    <mergeCell ref="F19:G19"/>
    <mergeCell ref="A13:B14"/>
    <mergeCell ref="C13:G14"/>
    <mergeCell ref="J13:K14"/>
    <mergeCell ref="L13:P14"/>
    <mergeCell ref="A15:B15"/>
    <mergeCell ref="C15:G15"/>
    <mergeCell ref="J15:K15"/>
    <mergeCell ref="L15:P15"/>
    <mergeCell ref="C8:E8"/>
    <mergeCell ref="F8:L10"/>
    <mergeCell ref="A12:B12"/>
    <mergeCell ref="C12:G12"/>
    <mergeCell ref="J12:K12"/>
    <mergeCell ref="L12:P12"/>
    <mergeCell ref="C5:E5"/>
    <mergeCell ref="F5:L5"/>
    <mergeCell ref="C6:E6"/>
    <mergeCell ref="J6:L6"/>
    <mergeCell ref="C7:E7"/>
    <mergeCell ref="F7:L7"/>
    <mergeCell ref="C1:R1"/>
    <mergeCell ref="C2:E2"/>
    <mergeCell ref="F2:L2"/>
    <mergeCell ref="C3:E3"/>
    <mergeCell ref="F3:L3"/>
    <mergeCell ref="C4:E4"/>
    <mergeCell ref="F4:L4"/>
    <mergeCell ref="F6:H6"/>
  </mergeCells>
  <conditionalFormatting sqref="L12:P20">
    <cfRule type="cellIs" priority="13" dxfId="0" operator="equal">
      <formula>0</formula>
    </cfRule>
  </conditionalFormatting>
  <conditionalFormatting sqref="F6:I6">
    <cfRule type="expression" priority="1" dxfId="1">
      <formula>$F$4=$AL$3</formula>
    </cfRule>
    <cfRule type="expression" priority="9" dxfId="1">
      <formula>$F$4=$AL$8</formula>
    </cfRule>
  </conditionalFormatting>
  <conditionalFormatting sqref="F6:H6 J6:L6">
    <cfRule type="expression" priority="38" dxfId="1">
      <formula>$F$4=#REF!</formula>
    </cfRule>
    <cfRule type="expression" priority="39" dxfId="20">
      <formula>$F$4=$AL$6</formula>
    </cfRule>
  </conditionalFormatting>
  <conditionalFormatting sqref="I6:L6">
    <cfRule type="expression" priority="40" dxfId="1">
      <formula>$F$4=$AL$14</formula>
    </cfRule>
    <cfRule type="expression" priority="41" dxfId="1">
      <formula>$F$4=$AL$13</formula>
    </cfRule>
    <cfRule type="expression" priority="42" dxfId="1">
      <formula>$F$4=$AL$12</formula>
    </cfRule>
    <cfRule type="expression" priority="43" dxfId="1">
      <formula>$F$4=$AL$10</formula>
    </cfRule>
    <cfRule type="expression" priority="44" dxfId="1">
      <formula>$F$4=$AL$9</formula>
    </cfRule>
    <cfRule type="expression" priority="45" dxfId="1">
      <formula>$F$4=$AL$7</formula>
    </cfRule>
    <cfRule type="expression" priority="46" dxfId="0">
      <formula>$F$4=$AL$5</formula>
    </cfRule>
    <cfRule type="expression" priority="47" dxfId="20">
      <formula>$F$4=$AL$4</formula>
    </cfRule>
  </conditionalFormatting>
  <dataValidations count="3">
    <dataValidation type="list" allowBlank="1" showInputMessage="1" showErrorMessage="1" sqref="J6:L6">
      <formula1>$AJ$3:$AJ$5</formula1>
    </dataValidation>
    <dataValidation type="list" allowBlank="1" showInputMessage="1" showErrorMessage="1" sqref="F4:L4">
      <formula1>$AL$3:$AL$14</formula1>
    </dataValidation>
    <dataValidation type="list" allowBlank="1" showInputMessage="1" showErrorMessage="1" sqref="F24:F78 L24:L78">
      <formula1>$O$24:$O$55</formula1>
    </dataValidation>
  </dataValidations>
  <printOptions horizontalCentered="1" verticalCentered="1"/>
  <pageMargins left="0.15748031496063" right="0.275590551181102" top="0.236220472440945" bottom="0.236220472440945" header="0.31496062992126" footer="0.31496062992126"/>
  <pageSetup fitToHeight="0" fitToWidth="0" horizontalDpi="600" verticalDpi="600" orientation="portrait" scale="55" r:id="rId2"/>
  <headerFooter>
    <oddFooter>&amp;Cpage &amp;P of &amp;N&amp;R&amp;8 2011</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15000000596046448"/>
  </sheetPr>
  <dimension ref="A1:BD50"/>
  <sheetViews>
    <sheetView showGridLines="0" zoomScaleSheetLayoutView="40" zoomScalePageLayoutView="40" workbookViewId="0" topLeftCell="A1">
      <selection activeCell="O30" sqref="O30"/>
    </sheetView>
  </sheetViews>
  <sheetFormatPr defaultColWidth="8.8515625" defaultRowHeight="15"/>
  <cols>
    <col min="1" max="1" width="8.8515625" style="33" customWidth="1"/>
    <col min="2" max="2" width="8.8515625" style="65" customWidth="1"/>
    <col min="3" max="3" width="0.13671875" style="65" customWidth="1"/>
    <col min="4" max="4" width="8.8515625" style="65" customWidth="1"/>
    <col min="5" max="5" width="16.28125" style="65" customWidth="1"/>
    <col min="6" max="10" width="8.8515625" style="65" customWidth="1"/>
    <col min="11" max="11" width="8.8515625" style="112" customWidth="1"/>
    <col min="12" max="34" width="8.8515625" style="65" customWidth="1"/>
    <col min="35" max="35" width="48.421875" style="65" bestFit="1" customWidth="1"/>
    <col min="36" max="36" width="30.57421875" style="65" bestFit="1" customWidth="1"/>
    <col min="37" max="37" width="12.421875" style="65" bestFit="1" customWidth="1"/>
    <col min="38" max="53" width="8.8515625" style="65" customWidth="1"/>
    <col min="54" max="54" width="18.57421875" style="65" bestFit="1" customWidth="1"/>
    <col min="55" max="16384" width="8.8515625" style="65" customWidth="1"/>
  </cols>
  <sheetData>
    <row r="1" spans="1:19" ht="27" thickBot="1">
      <c r="A1" s="146"/>
      <c r="B1" s="147"/>
      <c r="C1" s="598" t="s">
        <v>232</v>
      </c>
      <c r="D1" s="599"/>
      <c r="E1" s="599"/>
      <c r="F1" s="599"/>
      <c r="G1" s="599"/>
      <c r="H1" s="599"/>
      <c r="I1" s="599"/>
      <c r="J1" s="599"/>
      <c r="K1" s="599"/>
      <c r="L1" s="599"/>
      <c r="M1" s="599"/>
      <c r="N1" s="599"/>
      <c r="O1" s="599"/>
      <c r="P1" s="599"/>
      <c r="Q1" s="599"/>
      <c r="R1" s="599"/>
      <c r="S1" s="599"/>
    </row>
    <row r="2" spans="3:19" ht="15" customHeight="1">
      <c r="C2" s="552" t="s">
        <v>0</v>
      </c>
      <c r="D2" s="597"/>
      <c r="E2" s="597"/>
      <c r="F2" s="600"/>
      <c r="G2" s="523"/>
      <c r="H2" s="523"/>
      <c r="I2" s="523"/>
      <c r="J2" s="523"/>
      <c r="K2" s="523"/>
      <c r="L2" s="601"/>
      <c r="M2" s="83"/>
      <c r="N2" s="83"/>
      <c r="O2" s="83"/>
      <c r="P2" s="84"/>
      <c r="R2" s="38"/>
      <c r="S2" s="38"/>
    </row>
    <row r="3" spans="1:56" ht="15" customHeight="1">
      <c r="A3" s="65"/>
      <c r="B3" s="148"/>
      <c r="C3" s="149"/>
      <c r="D3" s="149" t="s">
        <v>1</v>
      </c>
      <c r="E3" s="150"/>
      <c r="F3" s="602"/>
      <c r="G3" s="603"/>
      <c r="H3" s="603"/>
      <c r="I3" s="603"/>
      <c r="J3" s="603"/>
      <c r="K3" s="603"/>
      <c r="L3" s="604"/>
      <c r="M3" s="82"/>
      <c r="N3" s="82"/>
      <c r="O3" s="82"/>
      <c r="P3" s="84"/>
      <c r="Q3" s="84"/>
      <c r="S3" s="38"/>
      <c r="T3" s="38"/>
      <c r="AI3" s="72"/>
      <c r="AJ3" s="72" t="s">
        <v>233</v>
      </c>
      <c r="AK3" s="72" t="s">
        <v>233</v>
      </c>
      <c r="AL3" s="38"/>
      <c r="AM3" s="38"/>
      <c r="AN3" s="38"/>
      <c r="AO3" s="38"/>
      <c r="AP3" s="38"/>
      <c r="AQ3" s="38"/>
      <c r="AR3" s="38"/>
      <c r="AS3" s="38"/>
      <c r="AT3" s="38"/>
      <c r="AU3" s="38"/>
      <c r="AV3" s="38"/>
      <c r="AW3" s="38"/>
      <c r="AX3" s="38"/>
      <c r="AY3" s="38"/>
      <c r="AZ3" s="38"/>
      <c r="BA3" s="38"/>
      <c r="BB3" s="38"/>
      <c r="BC3" s="38"/>
      <c r="BD3" s="38"/>
    </row>
    <row r="4" spans="3:56" ht="15" customHeight="1">
      <c r="C4" s="501" t="s">
        <v>2</v>
      </c>
      <c r="D4" s="502"/>
      <c r="E4" s="605"/>
      <c r="F4" s="525" t="s">
        <v>233</v>
      </c>
      <c r="G4" s="526"/>
      <c r="H4" s="526"/>
      <c r="I4" s="526"/>
      <c r="J4" s="526"/>
      <c r="K4" s="526"/>
      <c r="L4" s="527"/>
      <c r="M4" s="82"/>
      <c r="N4" s="82"/>
      <c r="O4" s="82"/>
      <c r="P4" s="84"/>
      <c r="Q4" s="38"/>
      <c r="AI4" s="38"/>
      <c r="AJ4" s="207" t="s">
        <v>138</v>
      </c>
      <c r="AK4" s="207" t="s">
        <v>234</v>
      </c>
      <c r="AL4" s="779"/>
      <c r="AM4" s="38"/>
      <c r="AN4" s="38"/>
      <c r="AO4" s="38"/>
      <c r="AP4" s="38"/>
      <c r="AQ4" s="38"/>
      <c r="AR4" s="38"/>
      <c r="AS4" s="38"/>
      <c r="AT4" s="38"/>
      <c r="AU4" s="38"/>
      <c r="AV4" s="38"/>
      <c r="AW4" s="38"/>
      <c r="AX4" s="38"/>
      <c r="AY4" s="38"/>
      <c r="AZ4" s="38"/>
      <c r="BA4" s="38"/>
      <c r="BB4" s="38" t="s">
        <v>235</v>
      </c>
      <c r="BC4" s="38"/>
      <c r="BD4" s="38"/>
    </row>
    <row r="5" spans="3:56" ht="15" customHeight="1">
      <c r="C5" s="501" t="s">
        <v>74</v>
      </c>
      <c r="D5" s="502"/>
      <c r="E5" s="503"/>
      <c r="F5" s="526" t="str">
        <f>VLOOKUP(F4,$AJ$3:$AK$13,2,FALSE)</f>
        <v xml:space="preserve">_ _ _ _ _ _ _ _ </v>
      </c>
      <c r="G5" s="526"/>
      <c r="H5" s="526"/>
      <c r="I5" s="526"/>
      <c r="J5" s="526"/>
      <c r="K5" s="526"/>
      <c r="L5" s="526"/>
      <c r="M5" s="82"/>
      <c r="N5" s="82"/>
      <c r="O5" s="82"/>
      <c r="P5" s="84"/>
      <c r="Q5" s="38"/>
      <c r="AI5" s="38"/>
      <c r="AJ5" s="207" t="s">
        <v>236</v>
      </c>
      <c r="AK5" s="207" t="s">
        <v>237</v>
      </c>
      <c r="AL5" s="779"/>
      <c r="AM5" s="38"/>
      <c r="AN5" s="38"/>
      <c r="AO5" s="38"/>
      <c r="AP5" s="38"/>
      <c r="AQ5" s="38"/>
      <c r="AR5" s="38"/>
      <c r="AS5" s="38"/>
      <c r="AT5" s="38"/>
      <c r="AU5" s="38"/>
      <c r="AV5" s="38"/>
      <c r="AW5" s="38"/>
      <c r="AX5" s="38"/>
      <c r="AY5" s="38"/>
      <c r="AZ5" s="38"/>
      <c r="BA5" s="38"/>
      <c r="BB5" s="38" t="s">
        <v>233</v>
      </c>
      <c r="BC5" s="38"/>
      <c r="BD5" s="38"/>
    </row>
    <row r="6" spans="3:56" ht="15" customHeight="1">
      <c r="C6" s="501" t="s">
        <v>3</v>
      </c>
      <c r="D6" s="502"/>
      <c r="E6" s="503"/>
      <c r="F6" s="606"/>
      <c r="G6" s="607"/>
      <c r="H6" s="607"/>
      <c r="I6" s="607"/>
      <c r="J6" s="607"/>
      <c r="K6" s="607"/>
      <c r="L6" s="608"/>
      <c r="M6" s="85"/>
      <c r="N6" s="85"/>
      <c r="O6" s="85"/>
      <c r="P6" s="86"/>
      <c r="Q6" s="38"/>
      <c r="AI6" s="38"/>
      <c r="AJ6" s="207" t="s">
        <v>238</v>
      </c>
      <c r="AK6" s="207" t="s">
        <v>239</v>
      </c>
      <c r="AL6" s="779"/>
      <c r="AM6" s="38"/>
      <c r="AN6" s="38"/>
      <c r="AO6" s="38"/>
      <c r="AP6" s="38"/>
      <c r="AQ6" s="38"/>
      <c r="AR6" s="38"/>
      <c r="AS6" s="38"/>
      <c r="AT6" s="38"/>
      <c r="AU6" s="38"/>
      <c r="AV6" s="38"/>
      <c r="AW6" s="38"/>
      <c r="AX6" s="38"/>
      <c r="AY6" s="38"/>
      <c r="AZ6" s="38"/>
      <c r="BA6" s="38"/>
      <c r="BB6" s="72" t="s">
        <v>168</v>
      </c>
      <c r="BC6" s="38"/>
      <c r="BD6" s="38"/>
    </row>
    <row r="7" spans="3:56" ht="15" customHeight="1" thickBot="1">
      <c r="C7" s="543" t="s">
        <v>75</v>
      </c>
      <c r="D7" s="544"/>
      <c r="E7" s="545"/>
      <c r="F7" s="151"/>
      <c r="G7" s="152"/>
      <c r="H7" s="152"/>
      <c r="I7" s="152"/>
      <c r="J7" s="152"/>
      <c r="K7" s="152"/>
      <c r="L7" s="153"/>
      <c r="M7" s="143"/>
      <c r="N7" s="154"/>
      <c r="O7" s="154"/>
      <c r="P7" s="154"/>
      <c r="Q7" s="154"/>
      <c r="AI7" s="38"/>
      <c r="AJ7" s="207" t="s">
        <v>240</v>
      </c>
      <c r="AK7" s="207" t="s">
        <v>241</v>
      </c>
      <c r="AL7" s="779"/>
      <c r="AM7" s="38"/>
      <c r="AN7" s="38"/>
      <c r="AO7" s="38"/>
      <c r="AP7" s="38"/>
      <c r="AQ7" s="38"/>
      <c r="AR7" s="38"/>
      <c r="AS7" s="38"/>
      <c r="AT7" s="38"/>
      <c r="AU7" s="38"/>
      <c r="AV7" s="38"/>
      <c r="AW7" s="38"/>
      <c r="AX7" s="38"/>
      <c r="AY7" s="38"/>
      <c r="AZ7" s="38"/>
      <c r="BA7" s="38"/>
      <c r="BB7" s="67" t="s">
        <v>101</v>
      </c>
      <c r="BC7" s="38"/>
      <c r="BD7" s="38"/>
    </row>
    <row r="8" spans="4:56" ht="15" customHeight="1">
      <c r="D8" s="143"/>
      <c r="E8" s="143"/>
      <c r="F8" s="155"/>
      <c r="G8" s="82"/>
      <c r="H8" s="82"/>
      <c r="I8" s="82"/>
      <c r="J8" s="82"/>
      <c r="K8" s="82"/>
      <c r="L8" s="156"/>
      <c r="M8" s="143"/>
      <c r="N8" s="157"/>
      <c r="O8" s="157"/>
      <c r="P8" s="157"/>
      <c r="Q8" s="157"/>
      <c r="AI8" s="38"/>
      <c r="AJ8" s="207" t="s">
        <v>242</v>
      </c>
      <c r="AK8" s="207" t="s">
        <v>243</v>
      </c>
      <c r="AL8" s="779"/>
      <c r="AM8" s="38"/>
      <c r="AN8" s="38"/>
      <c r="AO8" s="38"/>
      <c r="AP8" s="38"/>
      <c r="AQ8" s="38"/>
      <c r="AR8" s="38"/>
      <c r="AS8" s="38"/>
      <c r="AT8" s="38"/>
      <c r="AU8" s="38"/>
      <c r="AV8" s="38"/>
      <c r="AW8" s="38"/>
      <c r="AX8" s="38"/>
      <c r="AY8" s="38"/>
      <c r="AZ8" s="38"/>
      <c r="BA8" s="38"/>
      <c r="BB8" s="67" t="s">
        <v>195</v>
      </c>
      <c r="BC8" s="38"/>
      <c r="BD8" s="38"/>
    </row>
    <row r="9" spans="4:56" ht="15" customHeight="1">
      <c r="D9" s="143"/>
      <c r="E9" s="143"/>
      <c r="F9" s="158"/>
      <c r="G9" s="159"/>
      <c r="H9" s="159"/>
      <c r="I9" s="159"/>
      <c r="J9" s="159"/>
      <c r="K9" s="159"/>
      <c r="L9" s="160"/>
      <c r="M9" s="143"/>
      <c r="N9" s="157"/>
      <c r="O9" s="157"/>
      <c r="P9" s="157"/>
      <c r="Q9" s="157"/>
      <c r="AI9" s="38"/>
      <c r="AJ9" s="207" t="s">
        <v>244</v>
      </c>
      <c r="AK9" s="207" t="s">
        <v>245</v>
      </c>
      <c r="AL9" s="779"/>
      <c r="AM9" s="38"/>
      <c r="AN9" s="38"/>
      <c r="AO9" s="38"/>
      <c r="AP9" s="38"/>
      <c r="AQ9" s="38"/>
      <c r="AR9" s="38"/>
      <c r="AS9" s="38"/>
      <c r="AT9" s="38"/>
      <c r="AU9" s="38"/>
      <c r="AV9" s="38"/>
      <c r="AW9" s="38"/>
      <c r="AX9" s="38"/>
      <c r="AY9" s="38"/>
      <c r="AZ9" s="38"/>
      <c r="BA9" s="38"/>
      <c r="BB9" s="67" t="s">
        <v>197</v>
      </c>
      <c r="BC9" s="38"/>
      <c r="BD9" s="38"/>
    </row>
    <row r="10" spans="4:56" ht="15" customHeight="1" thickBot="1">
      <c r="D10" s="143"/>
      <c r="E10" s="143"/>
      <c r="F10" s="83"/>
      <c r="G10" s="83"/>
      <c r="H10" s="83"/>
      <c r="I10" s="83"/>
      <c r="J10" s="83"/>
      <c r="K10" s="83"/>
      <c r="L10" s="83"/>
      <c r="M10" s="143"/>
      <c r="N10" s="157"/>
      <c r="O10" s="157"/>
      <c r="P10" s="157"/>
      <c r="Q10" s="157"/>
      <c r="AI10" s="38"/>
      <c r="AJ10" s="207" t="s">
        <v>385</v>
      </c>
      <c r="AK10" s="207" t="s">
        <v>246</v>
      </c>
      <c r="AL10" s="779"/>
      <c r="AM10" s="38"/>
      <c r="AN10" s="38"/>
      <c r="AO10" s="38"/>
      <c r="AP10" s="38"/>
      <c r="AQ10" s="38"/>
      <c r="AR10" s="38"/>
      <c r="AS10" s="38"/>
      <c r="AT10" s="38"/>
      <c r="AU10" s="38"/>
      <c r="AV10" s="38"/>
      <c r="AW10" s="38"/>
      <c r="AX10" s="38"/>
      <c r="AY10" s="38"/>
      <c r="AZ10" s="38"/>
      <c r="BA10" s="38"/>
      <c r="BB10" s="67" t="s">
        <v>103</v>
      </c>
      <c r="BC10" s="38"/>
      <c r="BD10" s="38"/>
    </row>
    <row r="11" spans="1:56" ht="15" customHeight="1">
      <c r="A11" s="552" t="s">
        <v>4</v>
      </c>
      <c r="B11" s="597"/>
      <c r="C11" s="177"/>
      <c r="D11" s="541">
        <f>'YOUTH JERSEYS'!C12</f>
        <v>0</v>
      </c>
      <c r="E11" s="541"/>
      <c r="F11" s="541"/>
      <c r="G11" s="570"/>
      <c r="I11" s="503" t="s">
        <v>69</v>
      </c>
      <c r="J11" s="539"/>
      <c r="K11" s="540">
        <f>'YOUTH JERSEYS'!L12</f>
        <v>0</v>
      </c>
      <c r="L11" s="541"/>
      <c r="M11" s="541"/>
      <c r="N11" s="541"/>
      <c r="O11" s="570"/>
      <c r="P11" s="142"/>
      <c r="Q11" s="142"/>
      <c r="AI11" s="38"/>
      <c r="AJ11" s="207" t="s">
        <v>144</v>
      </c>
      <c r="AK11" s="207" t="s">
        <v>247</v>
      </c>
      <c r="AL11" s="779"/>
      <c r="AM11" s="38"/>
      <c r="AN11" s="38"/>
      <c r="AO11" s="38"/>
      <c r="AP11" s="38"/>
      <c r="AQ11" s="38"/>
      <c r="AR11" s="38"/>
      <c r="AS11" s="38"/>
      <c r="AT11" s="38"/>
      <c r="AU11" s="38"/>
      <c r="AV11" s="38"/>
      <c r="AW11" s="38"/>
      <c r="AX11" s="38"/>
      <c r="AY11" s="38"/>
      <c r="AZ11" s="38"/>
      <c r="BA11" s="38"/>
      <c r="BB11" s="67" t="s">
        <v>200</v>
      </c>
      <c r="BC11" s="38"/>
      <c r="BD11" s="38"/>
    </row>
    <row r="12" spans="1:56" ht="15" customHeight="1">
      <c r="A12" s="530" t="s">
        <v>5</v>
      </c>
      <c r="B12" s="531"/>
      <c r="C12" s="161"/>
      <c r="D12" s="534">
        <f>'YOUTH JERSEYS'!C13</f>
        <v>0</v>
      </c>
      <c r="E12" s="534"/>
      <c r="F12" s="534"/>
      <c r="G12" s="535"/>
      <c r="I12" s="530" t="s">
        <v>70</v>
      </c>
      <c r="J12" s="531"/>
      <c r="K12" s="533">
        <f>D12</f>
        <v>0</v>
      </c>
      <c r="L12" s="534"/>
      <c r="M12" s="534"/>
      <c r="N12" s="534"/>
      <c r="O12" s="535"/>
      <c r="P12" s="157"/>
      <c r="Q12" s="157"/>
      <c r="AI12" s="38"/>
      <c r="AJ12" s="207" t="s">
        <v>145</v>
      </c>
      <c r="AK12" s="207" t="s">
        <v>248</v>
      </c>
      <c r="AL12" s="779"/>
      <c r="AM12" s="38"/>
      <c r="AN12" s="38"/>
      <c r="AO12" s="38"/>
      <c r="AP12" s="38"/>
      <c r="AQ12" s="38"/>
      <c r="AR12" s="38"/>
      <c r="AS12" s="38"/>
      <c r="AT12" s="38"/>
      <c r="AU12" s="38"/>
      <c r="AV12" s="38"/>
      <c r="AW12" s="38"/>
      <c r="AX12" s="38"/>
      <c r="AY12" s="38"/>
      <c r="AZ12" s="38"/>
      <c r="BA12" s="38"/>
      <c r="BB12" s="67" t="s">
        <v>202</v>
      </c>
      <c r="BC12" s="38"/>
      <c r="BD12" s="38"/>
    </row>
    <row r="13" spans="1:56" ht="15" customHeight="1">
      <c r="A13" s="517"/>
      <c r="B13" s="532"/>
      <c r="C13" s="162"/>
      <c r="D13" s="537"/>
      <c r="E13" s="537"/>
      <c r="F13" s="537"/>
      <c r="G13" s="538"/>
      <c r="I13" s="517"/>
      <c r="J13" s="532"/>
      <c r="K13" s="536"/>
      <c r="L13" s="537"/>
      <c r="M13" s="537"/>
      <c r="N13" s="537"/>
      <c r="O13" s="538"/>
      <c r="P13" s="157"/>
      <c r="Q13" s="157"/>
      <c r="AI13" s="38"/>
      <c r="AJ13" s="207" t="s">
        <v>146</v>
      </c>
      <c r="AK13" s="207" t="s">
        <v>249</v>
      </c>
      <c r="AL13" s="779"/>
      <c r="AM13" s="38"/>
      <c r="AN13" s="38"/>
      <c r="AO13" s="38"/>
      <c r="AP13" s="38"/>
      <c r="AQ13" s="38"/>
      <c r="AR13" s="38"/>
      <c r="AS13" s="38"/>
      <c r="AT13" s="38"/>
      <c r="AU13" s="38"/>
      <c r="AV13" s="38"/>
      <c r="AW13" s="38"/>
      <c r="AX13" s="38"/>
      <c r="AY13" s="38"/>
      <c r="AZ13" s="38"/>
      <c r="BA13" s="38"/>
      <c r="BB13" s="67" t="s">
        <v>106</v>
      </c>
      <c r="BC13" s="38"/>
      <c r="BD13" s="38"/>
    </row>
    <row r="14" spans="1:56" ht="15" customHeight="1">
      <c r="A14" s="507" t="s">
        <v>6</v>
      </c>
      <c r="B14" s="539"/>
      <c r="C14" s="177"/>
      <c r="D14" s="541"/>
      <c r="E14" s="541"/>
      <c r="F14" s="541"/>
      <c r="G14" s="542"/>
      <c r="I14" s="507" t="s">
        <v>6</v>
      </c>
      <c r="J14" s="539"/>
      <c r="K14" s="540">
        <f>D14</f>
        <v>0</v>
      </c>
      <c r="L14" s="541"/>
      <c r="M14" s="541"/>
      <c r="N14" s="541"/>
      <c r="O14" s="542"/>
      <c r="P14" s="163"/>
      <c r="Q14" s="163"/>
      <c r="AI14" s="38"/>
      <c r="AJ14" s="38"/>
      <c r="AK14" s="38"/>
      <c r="AL14" s="38"/>
      <c r="AM14" s="38"/>
      <c r="AN14" s="38"/>
      <c r="AO14" s="38"/>
      <c r="AP14" s="38"/>
      <c r="AQ14" s="38"/>
      <c r="AR14" s="38"/>
      <c r="AS14" s="38"/>
      <c r="AT14" s="38"/>
      <c r="AU14" s="38"/>
      <c r="AV14" s="38"/>
      <c r="AW14" s="38"/>
      <c r="AX14" s="38"/>
      <c r="AY14" s="38"/>
      <c r="AZ14" s="38"/>
      <c r="BA14" s="38"/>
      <c r="BB14" s="67" t="s">
        <v>205</v>
      </c>
      <c r="BC14" s="38"/>
      <c r="BD14" s="38"/>
    </row>
    <row r="15" spans="1:56" ht="15" customHeight="1">
      <c r="A15" s="530" t="s">
        <v>7</v>
      </c>
      <c r="B15" s="531"/>
      <c r="C15" s="161"/>
      <c r="D15" s="534"/>
      <c r="E15" s="534"/>
      <c r="F15" s="534"/>
      <c r="G15" s="535"/>
      <c r="I15" s="530" t="s">
        <v>71</v>
      </c>
      <c r="J15" s="531"/>
      <c r="K15" s="533">
        <f>D15</f>
        <v>0</v>
      </c>
      <c r="L15" s="534"/>
      <c r="M15" s="534"/>
      <c r="N15" s="534"/>
      <c r="O15" s="535"/>
      <c r="P15" s="164"/>
      <c r="Q15" s="164"/>
      <c r="AI15" s="38"/>
      <c r="AJ15" s="38"/>
      <c r="AK15" s="38"/>
      <c r="AL15" s="38"/>
      <c r="AM15" s="38"/>
      <c r="AN15" s="38"/>
      <c r="AO15" s="38"/>
      <c r="AP15" s="38"/>
      <c r="AQ15" s="38"/>
      <c r="AR15" s="38"/>
      <c r="AS15" s="38"/>
      <c r="AT15" s="38"/>
      <c r="AU15" s="38"/>
      <c r="AV15" s="38"/>
      <c r="AW15" s="38"/>
      <c r="AX15" s="38"/>
      <c r="AY15" s="38"/>
      <c r="AZ15" s="38"/>
      <c r="BA15" s="38"/>
      <c r="BB15" s="67" t="s">
        <v>207</v>
      </c>
      <c r="BC15" s="38"/>
      <c r="BD15" s="38"/>
    </row>
    <row r="16" spans="1:56" ht="15" customHeight="1">
      <c r="A16" s="565"/>
      <c r="B16" s="566"/>
      <c r="C16" s="162"/>
      <c r="D16" s="537"/>
      <c r="E16" s="537"/>
      <c r="F16" s="537"/>
      <c r="G16" s="538"/>
      <c r="I16" s="565"/>
      <c r="J16" s="566"/>
      <c r="K16" s="536"/>
      <c r="L16" s="537"/>
      <c r="M16" s="537"/>
      <c r="N16" s="537"/>
      <c r="O16" s="538"/>
      <c r="P16" s="154"/>
      <c r="Q16" s="154"/>
      <c r="AI16" s="38"/>
      <c r="AJ16" s="38"/>
      <c r="AK16" s="38"/>
      <c r="AL16" s="38"/>
      <c r="AM16" s="38"/>
      <c r="AN16" s="38"/>
      <c r="AO16" s="38"/>
      <c r="AP16" s="38"/>
      <c r="AQ16" s="38"/>
      <c r="AR16" s="38"/>
      <c r="AS16" s="38"/>
      <c r="AT16" s="38"/>
      <c r="AU16" s="38"/>
      <c r="AV16" s="38"/>
      <c r="AW16" s="38"/>
      <c r="AX16" s="38"/>
      <c r="AY16" s="38"/>
      <c r="AZ16" s="38"/>
      <c r="BA16" s="38"/>
      <c r="BB16" s="67" t="s">
        <v>208</v>
      </c>
      <c r="BC16" s="38"/>
      <c r="BD16" s="38"/>
    </row>
    <row r="17" spans="1:56" ht="15" customHeight="1">
      <c r="A17" s="565"/>
      <c r="B17" s="566"/>
      <c r="C17" s="567" t="s">
        <v>63</v>
      </c>
      <c r="D17" s="568"/>
      <c r="E17" s="113" t="s">
        <v>64</v>
      </c>
      <c r="F17" s="567" t="s">
        <v>210</v>
      </c>
      <c r="G17" s="569"/>
      <c r="I17" s="565"/>
      <c r="J17" s="566"/>
      <c r="K17" s="179" t="s">
        <v>63</v>
      </c>
      <c r="L17" s="180"/>
      <c r="M17" s="113" t="s">
        <v>64</v>
      </c>
      <c r="N17" s="179" t="s">
        <v>210</v>
      </c>
      <c r="O17" s="181"/>
      <c r="P17" s="154"/>
      <c r="Q17" s="154"/>
      <c r="AI17" s="38"/>
      <c r="AJ17" s="38"/>
      <c r="AK17" s="38"/>
      <c r="AL17" s="38"/>
      <c r="AM17" s="38"/>
      <c r="AN17" s="38"/>
      <c r="AO17" s="38"/>
      <c r="AP17" s="38"/>
      <c r="AQ17" s="38"/>
      <c r="AR17" s="38"/>
      <c r="AS17" s="38"/>
      <c r="AT17" s="38"/>
      <c r="AU17" s="38"/>
      <c r="AV17" s="38"/>
      <c r="AW17" s="38"/>
      <c r="AX17" s="38"/>
      <c r="AY17" s="38"/>
      <c r="AZ17" s="38"/>
      <c r="BA17" s="38"/>
      <c r="BB17" s="67" t="s">
        <v>209</v>
      </c>
      <c r="BC17" s="38"/>
      <c r="BD17" s="38"/>
    </row>
    <row r="18" spans="1:56" ht="15" customHeight="1">
      <c r="A18" s="517"/>
      <c r="B18" s="532"/>
      <c r="C18" s="177">
        <v>0</v>
      </c>
      <c r="D18" s="114">
        <f>'YOUTH JERSEYS'!C19</f>
        <v>0</v>
      </c>
      <c r="E18" s="115">
        <f>'YOUTH JERSEYS'!E19</f>
        <v>0</v>
      </c>
      <c r="F18" s="557">
        <f>'YOUTH JERSEYS'!F19</f>
        <v>0</v>
      </c>
      <c r="G18" s="558"/>
      <c r="I18" s="517"/>
      <c r="J18" s="532"/>
      <c r="K18" s="540">
        <f>D18</f>
        <v>0</v>
      </c>
      <c r="L18" s="570"/>
      <c r="M18" s="115">
        <f>E18</f>
        <v>0</v>
      </c>
      <c r="N18" s="557">
        <f>F18</f>
        <v>0</v>
      </c>
      <c r="O18" s="558"/>
      <c r="Q18" s="38"/>
      <c r="AI18" s="38"/>
      <c r="AJ18" s="38"/>
      <c r="AK18" s="38"/>
      <c r="AL18" s="38"/>
      <c r="AM18" s="38"/>
      <c r="AN18" s="38"/>
      <c r="AO18" s="38"/>
      <c r="AP18" s="38"/>
      <c r="AQ18" s="38"/>
      <c r="AR18" s="38"/>
      <c r="AS18" s="38"/>
      <c r="AT18" s="38"/>
      <c r="AU18" s="38"/>
      <c r="AV18" s="38"/>
      <c r="AW18" s="38"/>
      <c r="AX18" s="38"/>
      <c r="AY18" s="38"/>
      <c r="AZ18" s="38"/>
      <c r="BA18" s="38"/>
      <c r="BB18" s="67" t="s">
        <v>111</v>
      </c>
      <c r="BC18" s="38"/>
      <c r="BD18" s="38"/>
    </row>
    <row r="19" spans="1:56" ht="15" customHeight="1" thickBot="1">
      <c r="A19" s="559" t="s">
        <v>8</v>
      </c>
      <c r="B19" s="560"/>
      <c r="C19" s="178">
        <v>0</v>
      </c>
      <c r="D19" s="562"/>
      <c r="E19" s="562"/>
      <c r="F19" s="562"/>
      <c r="G19" s="563"/>
      <c r="I19" s="559" t="s">
        <v>72</v>
      </c>
      <c r="J19" s="560"/>
      <c r="K19" s="561">
        <f>D19</f>
        <v>0</v>
      </c>
      <c r="L19" s="562"/>
      <c r="M19" s="562"/>
      <c r="N19" s="562"/>
      <c r="O19" s="563"/>
      <c r="Q19" s="38"/>
      <c r="AI19" s="38"/>
      <c r="AJ19" s="38"/>
      <c r="AK19" s="38"/>
      <c r="AL19" s="38"/>
      <c r="AM19" s="38"/>
      <c r="AN19" s="38"/>
      <c r="AO19" s="38"/>
      <c r="AP19" s="38"/>
      <c r="AQ19" s="38"/>
      <c r="AR19" s="38"/>
      <c r="AS19" s="38"/>
      <c r="AT19" s="38"/>
      <c r="AU19" s="38"/>
      <c r="AV19" s="38"/>
      <c r="AW19" s="38"/>
      <c r="AX19" s="38"/>
      <c r="AY19" s="38"/>
      <c r="AZ19" s="38"/>
      <c r="BA19" s="38"/>
      <c r="BB19" s="67" t="s">
        <v>112</v>
      </c>
      <c r="BC19" s="38"/>
      <c r="BD19" s="38"/>
    </row>
    <row r="20" spans="11:56" ht="15" customHeight="1">
      <c r="K20" s="165"/>
      <c r="L20" s="84"/>
      <c r="Q20" s="38"/>
      <c r="AI20" s="38"/>
      <c r="AJ20" s="38"/>
      <c r="AK20" s="38"/>
      <c r="AL20" s="38"/>
      <c r="AM20" s="38"/>
      <c r="AN20" s="38"/>
      <c r="AO20" s="38"/>
      <c r="AP20" s="38"/>
      <c r="AQ20" s="38"/>
      <c r="AR20" s="38"/>
      <c r="AS20" s="38"/>
      <c r="AT20" s="38"/>
      <c r="AU20" s="38"/>
      <c r="AV20" s="38"/>
      <c r="AW20" s="38"/>
      <c r="AX20" s="38"/>
      <c r="AY20" s="38"/>
      <c r="AZ20" s="38"/>
      <c r="BA20" s="38"/>
      <c r="BB20" s="67" t="s">
        <v>113</v>
      </c>
      <c r="BC20" s="38"/>
      <c r="BD20" s="38"/>
    </row>
    <row r="21" spans="11:56" ht="15" customHeight="1">
      <c r="K21" s="165"/>
      <c r="L21" s="84"/>
      <c r="M21" s="182"/>
      <c r="N21" s="182"/>
      <c r="O21" s="182"/>
      <c r="P21" s="182"/>
      <c r="Q21" s="38"/>
      <c r="AI21" s="38"/>
      <c r="AJ21" s="38"/>
      <c r="AK21" s="38"/>
      <c r="AL21" s="38"/>
      <c r="AM21" s="38"/>
      <c r="AN21" s="38"/>
      <c r="AO21" s="38"/>
      <c r="AP21" s="38"/>
      <c r="AQ21" s="38"/>
      <c r="AR21" s="38"/>
      <c r="AS21" s="38"/>
      <c r="AT21" s="38"/>
      <c r="AU21" s="38"/>
      <c r="AV21" s="38"/>
      <c r="AW21" s="38"/>
      <c r="AX21" s="38"/>
      <c r="AY21" s="38"/>
      <c r="AZ21" s="38"/>
      <c r="BA21" s="38"/>
      <c r="BB21" s="67" t="s">
        <v>114</v>
      </c>
      <c r="BC21" s="38"/>
      <c r="BD21" s="38"/>
    </row>
    <row r="22" spans="11:56" ht="15" customHeight="1">
      <c r="K22" s="165"/>
      <c r="L22" s="84"/>
      <c r="M22" s="182"/>
      <c r="N22" s="182"/>
      <c r="O22" s="182"/>
      <c r="P22" s="182"/>
      <c r="Q22" s="38"/>
      <c r="AI22" s="38"/>
      <c r="AL22" s="38"/>
      <c r="AM22" s="38"/>
      <c r="AN22" s="38"/>
      <c r="AO22" s="38"/>
      <c r="AP22" s="38"/>
      <c r="AQ22" s="38"/>
      <c r="AR22" s="38"/>
      <c r="AS22" s="38"/>
      <c r="AT22" s="38"/>
      <c r="AU22" s="38"/>
      <c r="AV22" s="38"/>
      <c r="AW22" s="38"/>
      <c r="AX22" s="38"/>
      <c r="AY22" s="38"/>
      <c r="AZ22" s="38"/>
      <c r="BA22" s="38"/>
      <c r="BB22" s="67" t="s">
        <v>211</v>
      </c>
      <c r="BC22" s="38"/>
      <c r="BD22" s="38"/>
    </row>
    <row r="23" spans="3:56" ht="15" customHeight="1">
      <c r="C23" s="84"/>
      <c r="D23" s="84"/>
      <c r="E23" s="166"/>
      <c r="F23" s="166"/>
      <c r="G23" s="166"/>
      <c r="H23" s="166"/>
      <c r="I23" s="84"/>
      <c r="J23" s="84"/>
      <c r="K23" s="167"/>
      <c r="M23" s="182"/>
      <c r="N23" s="182"/>
      <c r="O23" s="182"/>
      <c r="P23" s="182"/>
      <c r="Q23" s="38"/>
      <c r="AI23" s="38"/>
      <c r="AL23" s="38"/>
      <c r="AM23" s="38"/>
      <c r="AN23" s="38"/>
      <c r="AO23" s="38"/>
      <c r="AP23" s="38"/>
      <c r="AQ23" s="38"/>
      <c r="AR23" s="38"/>
      <c r="AS23" s="38"/>
      <c r="AT23" s="38"/>
      <c r="AU23" s="38"/>
      <c r="AV23" s="38"/>
      <c r="AW23" s="38"/>
      <c r="AX23" s="38"/>
      <c r="AY23" s="38"/>
      <c r="AZ23" s="38"/>
      <c r="BA23" s="38"/>
      <c r="BB23" s="67" t="s">
        <v>116</v>
      </c>
      <c r="BC23" s="38"/>
      <c r="BD23" s="38"/>
    </row>
    <row r="24" spans="3:56" ht="15" customHeight="1">
      <c r="C24" s="612"/>
      <c r="D24" s="612"/>
      <c r="E24" s="612"/>
      <c r="F24" s="613">
        <f>F3</f>
        <v>0</v>
      </c>
      <c r="G24" s="613"/>
      <c r="H24" s="613"/>
      <c r="I24" s="613"/>
      <c r="J24" s="613"/>
      <c r="K24" s="168"/>
      <c r="L24" s="38"/>
      <c r="M24" s="182"/>
      <c r="N24" s="182"/>
      <c r="O24" s="182"/>
      <c r="P24" s="182"/>
      <c r="Q24" s="38"/>
      <c r="AI24" s="38"/>
      <c r="AJ24" s="38"/>
      <c r="AK24" s="38"/>
      <c r="AL24" s="38"/>
      <c r="AM24" s="38"/>
      <c r="AN24" s="38"/>
      <c r="AO24" s="38"/>
      <c r="AP24" s="38"/>
      <c r="AQ24" s="38"/>
      <c r="AR24" s="38"/>
      <c r="AS24" s="38"/>
      <c r="AT24" s="38"/>
      <c r="AU24" s="38"/>
      <c r="AV24" s="38"/>
      <c r="AW24" s="38"/>
      <c r="AX24" s="38"/>
      <c r="AY24" s="38"/>
      <c r="AZ24" s="38"/>
      <c r="BA24" s="38"/>
      <c r="BB24" s="67" t="s">
        <v>117</v>
      </c>
      <c r="BC24" s="38"/>
      <c r="BD24" s="38"/>
    </row>
    <row r="25" spans="3:56" ht="15" customHeight="1">
      <c r="C25" s="612"/>
      <c r="D25" s="612"/>
      <c r="E25" s="612"/>
      <c r="F25" s="613" t="str">
        <f>F4</f>
        <v xml:space="preserve">_ _ _ _ _ _ _ _ </v>
      </c>
      <c r="G25" s="613"/>
      <c r="H25" s="613"/>
      <c r="I25" s="613"/>
      <c r="J25" s="613"/>
      <c r="K25" s="168"/>
      <c r="L25" s="38"/>
      <c r="M25" s="182"/>
      <c r="N25" s="182"/>
      <c r="O25" s="182"/>
      <c r="P25" s="182"/>
      <c r="Q25" s="38"/>
      <c r="AI25" s="38"/>
      <c r="AJ25" s="38"/>
      <c r="AK25" s="38"/>
      <c r="AL25" s="38"/>
      <c r="AM25" s="38"/>
      <c r="AN25" s="38"/>
      <c r="AO25" s="38"/>
      <c r="AP25" s="38"/>
      <c r="AQ25" s="38"/>
      <c r="AR25" s="38"/>
      <c r="AS25" s="38"/>
      <c r="AT25" s="38"/>
      <c r="AU25" s="38"/>
      <c r="AV25" s="38"/>
      <c r="AW25" s="38"/>
      <c r="AX25" s="38"/>
      <c r="AY25" s="38"/>
      <c r="AZ25" s="38"/>
      <c r="BA25" s="38"/>
      <c r="BB25" s="67" t="s">
        <v>118</v>
      </c>
      <c r="BC25" s="38"/>
      <c r="BD25" s="38"/>
    </row>
    <row r="26" spans="1:55" s="172" customFormat="1" ht="36" customHeight="1">
      <c r="A26" s="614" t="s">
        <v>62</v>
      </c>
      <c r="B26" s="615"/>
      <c r="C26" s="616" t="s">
        <v>61</v>
      </c>
      <c r="D26" s="617"/>
      <c r="E26" s="617"/>
      <c r="F26" s="617"/>
      <c r="G26" s="618"/>
      <c r="H26" s="169" t="s">
        <v>19</v>
      </c>
      <c r="I26" s="170" t="s">
        <v>23</v>
      </c>
      <c r="J26" s="170" t="s">
        <v>27</v>
      </c>
      <c r="K26" s="171" t="s">
        <v>31</v>
      </c>
      <c r="L26" s="226" t="s">
        <v>35</v>
      </c>
      <c r="M26" s="182"/>
      <c r="N26" s="182"/>
      <c r="O26" s="182"/>
      <c r="P26" s="38"/>
      <c r="Q26" s="65"/>
      <c r="R26" s="65"/>
      <c r="S26" s="65"/>
      <c r="T26" s="65"/>
      <c r="U26" s="65"/>
      <c r="V26" s="65"/>
      <c r="W26" s="65"/>
      <c r="AH26" s="38"/>
      <c r="AI26" s="38"/>
      <c r="AJ26" s="38"/>
      <c r="AK26" s="38"/>
      <c r="AL26" s="38"/>
      <c r="AM26" s="38"/>
      <c r="AN26" s="38"/>
      <c r="AO26" s="38"/>
      <c r="AP26" s="38"/>
      <c r="AQ26" s="38"/>
      <c r="AR26" s="38"/>
      <c r="AS26" s="38"/>
      <c r="AT26" s="38"/>
      <c r="AU26" s="38"/>
      <c r="AV26" s="38"/>
      <c r="AW26" s="38"/>
      <c r="AX26" s="38"/>
      <c r="AY26" s="38"/>
      <c r="AZ26" s="38"/>
      <c r="BB26" s="67" t="s">
        <v>216</v>
      </c>
      <c r="BC26" s="38"/>
    </row>
    <row r="27" spans="1:55" s="172" customFormat="1" ht="36">
      <c r="A27" s="609">
        <f>SUM(H27:L27)</f>
        <v>0</v>
      </c>
      <c r="B27" s="610"/>
      <c r="C27" s="3"/>
      <c r="D27" s="440" t="s">
        <v>250</v>
      </c>
      <c r="E27" s="611"/>
      <c r="F27" s="611"/>
      <c r="G27" s="441"/>
      <c r="H27" s="53"/>
      <c r="I27" s="53"/>
      <c r="J27" s="53"/>
      <c r="K27" s="53"/>
      <c r="L27" s="53"/>
      <c r="M27" s="182"/>
      <c r="N27" s="182"/>
      <c r="O27" s="182"/>
      <c r="P27" s="38"/>
      <c r="Q27" s="65"/>
      <c r="R27" s="65"/>
      <c r="S27" s="65"/>
      <c r="T27" s="65"/>
      <c r="U27" s="65"/>
      <c r="V27" s="65"/>
      <c r="W27" s="65"/>
      <c r="AH27" s="38"/>
      <c r="AI27" s="38"/>
      <c r="AJ27" s="38"/>
      <c r="AK27" s="38"/>
      <c r="AL27" s="38"/>
      <c r="AM27" s="38"/>
      <c r="AN27" s="38"/>
      <c r="AO27" s="38"/>
      <c r="AP27" s="38"/>
      <c r="AQ27" s="38"/>
      <c r="AR27" s="38"/>
      <c r="AS27" s="38"/>
      <c r="AT27" s="38"/>
      <c r="AU27" s="38"/>
      <c r="AV27" s="38"/>
      <c r="AW27" s="38"/>
      <c r="AX27" s="38"/>
      <c r="AY27" s="38"/>
      <c r="AZ27" s="38"/>
      <c r="BB27" s="67" t="s">
        <v>120</v>
      </c>
      <c r="BC27" s="38"/>
    </row>
    <row r="28" spans="3:56" s="172" customFormat="1" ht="15" customHeight="1">
      <c r="C28" s="65"/>
      <c r="D28" s="65"/>
      <c r="E28" s="65"/>
      <c r="F28" s="65"/>
      <c r="G28" s="65"/>
      <c r="H28" s="65"/>
      <c r="I28" s="65"/>
      <c r="J28" s="65"/>
      <c r="K28" s="65"/>
      <c r="L28" s="65"/>
      <c r="M28" s="182"/>
      <c r="N28" s="182"/>
      <c r="O28" s="182"/>
      <c r="P28" s="182"/>
      <c r="Q28" s="38"/>
      <c r="R28" s="65"/>
      <c r="S28" s="65"/>
      <c r="T28" s="65"/>
      <c r="U28" s="65"/>
      <c r="V28" s="65"/>
      <c r="W28" s="65"/>
      <c r="X28" s="65"/>
      <c r="AI28" s="38"/>
      <c r="AJ28" s="38"/>
      <c r="AK28" s="38"/>
      <c r="AL28" s="38"/>
      <c r="AM28" s="38"/>
      <c r="AN28" s="38"/>
      <c r="AO28" s="38"/>
      <c r="AP28" s="38"/>
      <c r="AQ28" s="38"/>
      <c r="AR28" s="38"/>
      <c r="AS28" s="38"/>
      <c r="AT28" s="38"/>
      <c r="AU28" s="38"/>
      <c r="AV28" s="38"/>
      <c r="AW28" s="38"/>
      <c r="AX28" s="38"/>
      <c r="AY28" s="38"/>
      <c r="AZ28" s="38"/>
      <c r="BA28" s="38"/>
      <c r="BB28" s="67" t="s">
        <v>121</v>
      </c>
      <c r="BC28" s="38"/>
      <c r="BD28" s="38"/>
    </row>
    <row r="29" spans="3:56" s="172" customFormat="1" ht="15" customHeight="1">
      <c r="C29" s="65"/>
      <c r="D29" s="65"/>
      <c r="E29" s="65"/>
      <c r="F29" s="65"/>
      <c r="G29" s="65"/>
      <c r="H29" s="65"/>
      <c r="I29" s="65"/>
      <c r="J29" s="65"/>
      <c r="K29" s="65"/>
      <c r="L29" s="65"/>
      <c r="M29" s="182"/>
      <c r="N29" s="182"/>
      <c r="O29" s="182"/>
      <c r="P29" s="182"/>
      <c r="Q29" s="38"/>
      <c r="R29" s="65"/>
      <c r="S29" s="65"/>
      <c r="T29" s="65"/>
      <c r="U29" s="65"/>
      <c r="V29" s="65"/>
      <c r="W29" s="65"/>
      <c r="X29" s="65"/>
      <c r="AI29" s="38"/>
      <c r="AJ29" s="38"/>
      <c r="AK29" s="38"/>
      <c r="AL29" s="38"/>
      <c r="AM29" s="38"/>
      <c r="AN29" s="38"/>
      <c r="AO29" s="38"/>
      <c r="AP29" s="38"/>
      <c r="AQ29" s="38"/>
      <c r="AR29" s="38"/>
      <c r="AS29" s="38"/>
      <c r="AT29" s="38"/>
      <c r="AU29" s="38"/>
      <c r="AV29" s="38"/>
      <c r="AW29" s="38"/>
      <c r="AX29" s="38"/>
      <c r="AY29" s="38"/>
      <c r="AZ29" s="38"/>
      <c r="BA29" s="38"/>
      <c r="BB29" s="67" t="s">
        <v>220</v>
      </c>
      <c r="BC29" s="38"/>
      <c r="BD29" s="38"/>
    </row>
    <row r="30" spans="3:56" s="172" customFormat="1" ht="15" customHeight="1">
      <c r="C30" s="65"/>
      <c r="D30" s="65"/>
      <c r="E30" s="65"/>
      <c r="F30" s="65"/>
      <c r="G30" s="65"/>
      <c r="H30" s="65"/>
      <c r="I30" s="65"/>
      <c r="J30" s="65"/>
      <c r="K30" s="65"/>
      <c r="L30" s="65"/>
      <c r="M30" s="182"/>
      <c r="N30" s="182"/>
      <c r="O30" s="182"/>
      <c r="P30" s="182"/>
      <c r="Q30" s="38"/>
      <c r="R30" s="65"/>
      <c r="AI30" s="38"/>
      <c r="AJ30" s="38"/>
      <c r="AK30" s="38"/>
      <c r="AL30" s="38"/>
      <c r="AM30" s="38"/>
      <c r="AN30" s="38"/>
      <c r="AO30" s="38"/>
      <c r="AP30" s="38"/>
      <c r="AQ30" s="38"/>
      <c r="AR30" s="38"/>
      <c r="AS30" s="38"/>
      <c r="AT30" s="38"/>
      <c r="AU30" s="38"/>
      <c r="AV30" s="38"/>
      <c r="AW30" s="38"/>
      <c r="AX30" s="38"/>
      <c r="AY30" s="38"/>
      <c r="AZ30" s="38"/>
      <c r="BA30" s="38"/>
      <c r="BB30" s="67" t="s">
        <v>123</v>
      </c>
      <c r="BC30" s="38"/>
      <c r="BD30" s="38"/>
    </row>
    <row r="31" spans="3:56" s="172" customFormat="1" ht="15" customHeight="1">
      <c r="C31" s="65"/>
      <c r="D31" s="65"/>
      <c r="E31" s="65"/>
      <c r="F31" s="65"/>
      <c r="G31" s="65"/>
      <c r="H31" s="65"/>
      <c r="I31" s="65"/>
      <c r="J31" s="65"/>
      <c r="K31" s="65"/>
      <c r="L31" s="65"/>
      <c r="M31" s="38"/>
      <c r="N31" s="38"/>
      <c r="O31" s="65"/>
      <c r="P31" s="65"/>
      <c r="Q31" s="65"/>
      <c r="R31" s="65"/>
      <c r="AI31" s="38"/>
      <c r="AJ31" s="38"/>
      <c r="AK31" s="38"/>
      <c r="AL31" s="38"/>
      <c r="AM31" s="38"/>
      <c r="AN31" s="38"/>
      <c r="AO31" s="38"/>
      <c r="AP31" s="38"/>
      <c r="AQ31" s="38"/>
      <c r="AR31" s="38"/>
      <c r="AS31" s="38"/>
      <c r="AT31" s="38"/>
      <c r="AU31" s="38"/>
      <c r="AV31" s="38"/>
      <c r="AW31" s="38"/>
      <c r="AX31" s="38"/>
      <c r="AY31" s="38"/>
      <c r="AZ31" s="38"/>
      <c r="BA31" s="38"/>
      <c r="BB31" s="67" t="s">
        <v>124</v>
      </c>
      <c r="BC31" s="38"/>
      <c r="BD31" s="38"/>
    </row>
    <row r="32" spans="3:56" ht="15" customHeight="1">
      <c r="C32" s="172"/>
      <c r="D32" s="172"/>
      <c r="E32" s="172"/>
      <c r="F32" s="172"/>
      <c r="G32" s="172"/>
      <c r="H32" s="172"/>
      <c r="I32" s="172"/>
      <c r="J32" s="172"/>
      <c r="K32" s="172"/>
      <c r="L32" s="172"/>
      <c r="M32" s="172"/>
      <c r="N32" s="172"/>
      <c r="O32" s="172"/>
      <c r="P32" s="172"/>
      <c r="Q32" s="172"/>
      <c r="AI32" s="38"/>
      <c r="AJ32" s="38"/>
      <c r="AK32" s="38"/>
      <c r="AL32" s="38"/>
      <c r="AM32" s="38"/>
      <c r="AN32" s="38"/>
      <c r="AO32" s="38"/>
      <c r="AP32" s="38"/>
      <c r="AQ32" s="38"/>
      <c r="AR32" s="38"/>
      <c r="AS32" s="38"/>
      <c r="AT32" s="38"/>
      <c r="AU32" s="38"/>
      <c r="AV32" s="38"/>
      <c r="AW32" s="38"/>
      <c r="AX32" s="38"/>
      <c r="AY32" s="38"/>
      <c r="AZ32" s="38"/>
      <c r="BA32" s="38"/>
      <c r="BB32" s="67" t="s">
        <v>224</v>
      </c>
      <c r="BC32" s="38"/>
      <c r="BD32" s="38"/>
    </row>
    <row r="33" spans="3:56" ht="15" customHeight="1">
      <c r="C33" s="172"/>
      <c r="D33" s="172"/>
      <c r="E33" s="172"/>
      <c r="F33" s="172"/>
      <c r="G33" s="172"/>
      <c r="H33" s="172"/>
      <c r="I33" s="172"/>
      <c r="J33" s="172"/>
      <c r="K33" s="172"/>
      <c r="L33" s="172"/>
      <c r="M33" s="172"/>
      <c r="N33" s="172"/>
      <c r="O33" s="172"/>
      <c r="P33" s="172"/>
      <c r="Q33" s="172"/>
      <c r="AI33" s="38"/>
      <c r="AJ33" s="38"/>
      <c r="AK33" s="38"/>
      <c r="AL33" s="38"/>
      <c r="AM33" s="38"/>
      <c r="AN33" s="38"/>
      <c r="AO33" s="38"/>
      <c r="AP33" s="38"/>
      <c r="AQ33" s="38"/>
      <c r="AR33" s="38"/>
      <c r="AS33" s="38"/>
      <c r="AT33" s="38"/>
      <c r="AU33" s="38"/>
      <c r="AV33" s="38"/>
      <c r="AW33" s="38"/>
      <c r="AX33" s="38"/>
      <c r="AY33" s="38"/>
      <c r="AZ33" s="38"/>
      <c r="BA33" s="38"/>
      <c r="BB33" s="67" t="s">
        <v>225</v>
      </c>
      <c r="BC33" s="38"/>
      <c r="BD33" s="38"/>
    </row>
    <row r="34" spans="3:56" ht="15" customHeight="1">
      <c r="C34" s="172"/>
      <c r="D34" s="172"/>
      <c r="E34" s="172"/>
      <c r="F34" s="172"/>
      <c r="G34" s="172"/>
      <c r="H34" s="172"/>
      <c r="I34" s="172"/>
      <c r="J34" s="172"/>
      <c r="K34" s="172"/>
      <c r="L34" s="172"/>
      <c r="M34" s="172"/>
      <c r="N34" s="172"/>
      <c r="O34" s="172"/>
      <c r="P34" s="172"/>
      <c r="Q34" s="172"/>
      <c r="AI34" s="38"/>
      <c r="AJ34" s="38"/>
      <c r="AK34" s="38"/>
      <c r="AL34" s="38"/>
      <c r="AM34" s="38"/>
      <c r="AN34" s="38"/>
      <c r="AO34" s="38"/>
      <c r="AP34" s="38"/>
      <c r="AQ34" s="38"/>
      <c r="AR34" s="38"/>
      <c r="AS34" s="38"/>
      <c r="AT34" s="38"/>
      <c r="AU34" s="38"/>
      <c r="AV34" s="38"/>
      <c r="AW34" s="38"/>
      <c r="AX34" s="38"/>
      <c r="AY34" s="38"/>
      <c r="AZ34" s="38"/>
      <c r="BA34" s="38"/>
      <c r="BB34" s="67" t="s">
        <v>129</v>
      </c>
      <c r="BC34" s="38"/>
      <c r="BD34" s="38"/>
    </row>
    <row r="35" spans="3:56" ht="15" customHeight="1">
      <c r="C35" s="172"/>
      <c r="D35" s="172"/>
      <c r="E35" s="172"/>
      <c r="F35" s="172"/>
      <c r="G35" s="172"/>
      <c r="H35" s="172"/>
      <c r="I35" s="172"/>
      <c r="J35" s="172"/>
      <c r="K35" s="172"/>
      <c r="L35" s="172"/>
      <c r="M35" s="172"/>
      <c r="N35" s="172"/>
      <c r="O35" s="172"/>
      <c r="P35" s="172"/>
      <c r="Q35" s="172"/>
      <c r="AI35" s="38"/>
      <c r="AJ35" s="38"/>
      <c r="AK35" s="38"/>
      <c r="AL35" s="38"/>
      <c r="AM35" s="38"/>
      <c r="AN35" s="38"/>
      <c r="AO35" s="38"/>
      <c r="AP35" s="38"/>
      <c r="AQ35" s="38"/>
      <c r="AR35" s="38"/>
      <c r="AS35" s="38"/>
      <c r="AT35" s="38"/>
      <c r="AU35" s="38"/>
      <c r="AV35" s="38"/>
      <c r="AW35" s="38"/>
      <c r="AX35" s="38"/>
      <c r="AY35" s="38"/>
      <c r="AZ35" s="38"/>
      <c r="BA35" s="38"/>
      <c r="BB35" s="67" t="s">
        <v>130</v>
      </c>
      <c r="BC35" s="38"/>
      <c r="BD35" s="38"/>
    </row>
    <row r="36" spans="3:56" ht="15" customHeight="1">
      <c r="C36" s="172"/>
      <c r="D36" s="172"/>
      <c r="E36" s="172"/>
      <c r="F36" s="172"/>
      <c r="G36" s="172"/>
      <c r="H36" s="172"/>
      <c r="I36" s="172"/>
      <c r="J36" s="172"/>
      <c r="K36" s="172"/>
      <c r="L36" s="172"/>
      <c r="M36" s="172"/>
      <c r="N36" s="172"/>
      <c r="O36" s="172"/>
      <c r="P36" s="172"/>
      <c r="Q36" s="172"/>
      <c r="AI36" s="38"/>
      <c r="AJ36" s="38"/>
      <c r="AK36" s="38"/>
      <c r="AL36" s="38"/>
      <c r="AM36" s="38"/>
      <c r="AN36" s="38"/>
      <c r="AO36" s="38"/>
      <c r="AP36" s="38"/>
      <c r="AQ36" s="38"/>
      <c r="AR36" s="38"/>
      <c r="AS36" s="38"/>
      <c r="AT36" s="38"/>
      <c r="AU36" s="38"/>
      <c r="AV36" s="38"/>
      <c r="AW36" s="38"/>
      <c r="AX36" s="38"/>
      <c r="AY36" s="38"/>
      <c r="AZ36" s="38"/>
      <c r="BA36" s="38"/>
      <c r="BB36" s="67" t="s">
        <v>131</v>
      </c>
      <c r="BC36" s="38"/>
      <c r="BD36" s="38"/>
    </row>
    <row r="37" spans="35:56" ht="15" customHeight="1">
      <c r="AI37" s="38"/>
      <c r="AJ37" s="38"/>
      <c r="AK37" s="38"/>
      <c r="AL37" s="38"/>
      <c r="AM37" s="38"/>
      <c r="AN37" s="38"/>
      <c r="AO37" s="38"/>
      <c r="AP37" s="38"/>
      <c r="AQ37" s="38"/>
      <c r="AR37" s="38"/>
      <c r="AS37" s="38"/>
      <c r="AT37" s="38"/>
      <c r="AU37" s="38"/>
      <c r="AV37" s="38"/>
      <c r="AW37" s="38"/>
      <c r="AX37" s="38"/>
      <c r="AY37" s="38"/>
      <c r="AZ37" s="38"/>
      <c r="BA37" s="38"/>
      <c r="BB37" s="67" t="s">
        <v>132</v>
      </c>
      <c r="BC37" s="38"/>
      <c r="BD37" s="38"/>
    </row>
    <row r="38" spans="35:56" ht="15" customHeight="1">
      <c r="AI38" s="38"/>
      <c r="AJ38" s="38"/>
      <c r="AK38" s="38"/>
      <c r="AL38" s="38"/>
      <c r="AM38" s="38"/>
      <c r="AN38" s="38"/>
      <c r="AO38" s="38"/>
      <c r="AP38" s="38"/>
      <c r="AQ38" s="38"/>
      <c r="AR38" s="38"/>
      <c r="AS38" s="38"/>
      <c r="AT38" s="38"/>
      <c r="AU38" s="38"/>
      <c r="AV38" s="38"/>
      <c r="AW38" s="38"/>
      <c r="AX38" s="38"/>
      <c r="AY38" s="38"/>
      <c r="AZ38" s="38"/>
      <c r="BA38" s="38"/>
      <c r="BB38" s="38"/>
      <c r="BC38" s="38"/>
      <c r="BD38" s="38"/>
    </row>
    <row r="39" spans="35:56" ht="15" customHeight="1">
      <c r="AI39" s="38"/>
      <c r="AJ39" s="38"/>
      <c r="AK39" s="38"/>
      <c r="AL39" s="38"/>
      <c r="AM39" s="38"/>
      <c r="AN39" s="38"/>
      <c r="AO39" s="38"/>
      <c r="AP39" s="38"/>
      <c r="AQ39" s="38"/>
      <c r="AR39" s="38"/>
      <c r="AS39" s="38"/>
      <c r="AT39" s="38"/>
      <c r="AU39" s="38"/>
      <c r="AV39" s="38"/>
      <c r="AW39" s="38"/>
      <c r="AX39" s="38"/>
      <c r="AY39" s="38"/>
      <c r="AZ39" s="38"/>
      <c r="BA39" s="38"/>
      <c r="BB39" s="38"/>
      <c r="BC39" s="38"/>
      <c r="BD39" s="38"/>
    </row>
    <row r="40" spans="35:56" ht="15" customHeight="1">
      <c r="AI40" s="38"/>
      <c r="AJ40" s="38"/>
      <c r="AK40" s="38"/>
      <c r="AL40" s="38"/>
      <c r="AM40" s="38"/>
      <c r="AN40" s="38"/>
      <c r="AO40" s="38"/>
      <c r="AP40" s="38"/>
      <c r="AQ40" s="38"/>
      <c r="AR40" s="38"/>
      <c r="AS40" s="38"/>
      <c r="AT40" s="38"/>
      <c r="AU40" s="38"/>
      <c r="AV40" s="38"/>
      <c r="AW40" s="38"/>
      <c r="AX40" s="38"/>
      <c r="AY40" s="38"/>
      <c r="AZ40" s="38"/>
      <c r="BA40" s="38"/>
      <c r="BB40" s="38"/>
      <c r="BC40" s="38"/>
      <c r="BD40" s="38"/>
    </row>
    <row r="41" spans="35:56" ht="15" customHeight="1">
      <c r="AI41" s="38"/>
      <c r="AJ41" s="38"/>
      <c r="AK41" s="38"/>
      <c r="AL41" s="38"/>
      <c r="AM41" s="38"/>
      <c r="AN41" s="38"/>
      <c r="AO41" s="38"/>
      <c r="AP41" s="38"/>
      <c r="AQ41" s="38"/>
      <c r="AR41" s="38"/>
      <c r="AS41" s="38"/>
      <c r="AT41" s="38"/>
      <c r="AU41" s="38"/>
      <c r="AV41" s="38"/>
      <c r="AW41" s="38"/>
      <c r="AX41" s="38"/>
      <c r="AY41" s="38"/>
      <c r="AZ41" s="38"/>
      <c r="BA41" s="38"/>
      <c r="BB41" s="38"/>
      <c r="BC41" s="38"/>
      <c r="BD41" s="38"/>
    </row>
    <row r="42" spans="35:56" ht="15" customHeight="1">
      <c r="AI42" s="38"/>
      <c r="AJ42" s="38"/>
      <c r="AK42" s="38"/>
      <c r="AL42" s="38"/>
      <c r="AM42" s="38"/>
      <c r="AN42" s="38"/>
      <c r="AO42" s="38"/>
      <c r="AP42" s="38"/>
      <c r="AQ42" s="38"/>
      <c r="AR42" s="38"/>
      <c r="AS42" s="38"/>
      <c r="AT42" s="38"/>
      <c r="AU42" s="38"/>
      <c r="AV42" s="38"/>
      <c r="AW42" s="38"/>
      <c r="AX42" s="38"/>
      <c r="AY42" s="38"/>
      <c r="AZ42" s="38"/>
      <c r="BA42" s="38"/>
      <c r="BB42" s="38"/>
      <c r="BC42" s="38"/>
      <c r="BD42" s="38"/>
    </row>
    <row r="43" spans="35:56" ht="15" customHeight="1">
      <c r="AI43" s="38"/>
      <c r="AJ43" s="38"/>
      <c r="AK43" s="38"/>
      <c r="AL43" s="38"/>
      <c r="AM43" s="38"/>
      <c r="AN43" s="38"/>
      <c r="AO43" s="38"/>
      <c r="AP43" s="38"/>
      <c r="AQ43" s="38"/>
      <c r="AR43" s="38"/>
      <c r="AS43" s="38"/>
      <c r="AT43" s="38"/>
      <c r="AU43" s="38"/>
      <c r="AV43" s="38"/>
      <c r="AW43" s="38"/>
      <c r="AX43" s="38"/>
      <c r="AY43" s="38"/>
      <c r="AZ43" s="38"/>
      <c r="BA43" s="38"/>
      <c r="BB43" s="38"/>
      <c r="BC43" s="38"/>
      <c r="BD43" s="38"/>
    </row>
    <row r="44" spans="35:56" ht="15" customHeight="1">
      <c r="AI44" s="38"/>
      <c r="AJ44" s="38"/>
      <c r="AK44" s="38"/>
      <c r="AL44" s="38"/>
      <c r="AM44" s="38"/>
      <c r="AN44" s="38"/>
      <c r="AO44" s="38"/>
      <c r="AP44" s="38"/>
      <c r="AQ44" s="38"/>
      <c r="AR44" s="38"/>
      <c r="AS44" s="38"/>
      <c r="AT44" s="38"/>
      <c r="AU44" s="38"/>
      <c r="AV44" s="38"/>
      <c r="AW44" s="38"/>
      <c r="AX44" s="38"/>
      <c r="AY44" s="38"/>
      <c r="AZ44" s="38"/>
      <c r="BA44" s="38"/>
      <c r="BB44" s="38"/>
      <c r="BC44" s="38"/>
      <c r="BD44" s="38"/>
    </row>
    <row r="45" spans="35:56" ht="15" customHeight="1">
      <c r="AI45" s="38"/>
      <c r="AJ45" s="38"/>
      <c r="AK45" s="38"/>
      <c r="AL45" s="38"/>
      <c r="AM45" s="38"/>
      <c r="AN45" s="38"/>
      <c r="AO45" s="38"/>
      <c r="AP45" s="38"/>
      <c r="AQ45" s="38"/>
      <c r="AR45" s="38"/>
      <c r="AS45" s="38"/>
      <c r="AT45" s="38"/>
      <c r="AU45" s="38"/>
      <c r="AV45" s="38"/>
      <c r="AW45" s="38"/>
      <c r="AX45" s="38"/>
      <c r="AY45" s="38"/>
      <c r="AZ45" s="38"/>
      <c r="BA45" s="38"/>
      <c r="BB45" s="38"/>
      <c r="BC45" s="38"/>
      <c r="BD45" s="38"/>
    </row>
    <row r="46" spans="35:56" ht="15" customHeight="1">
      <c r="AI46" s="38"/>
      <c r="AJ46" s="38"/>
      <c r="AK46" s="38"/>
      <c r="AL46" s="38"/>
      <c r="AM46" s="38"/>
      <c r="AN46" s="38"/>
      <c r="AO46" s="38"/>
      <c r="AP46" s="38"/>
      <c r="AQ46" s="38"/>
      <c r="AR46" s="38"/>
      <c r="AS46" s="38"/>
      <c r="AT46" s="38"/>
      <c r="AU46" s="38"/>
      <c r="AV46" s="38"/>
      <c r="AW46" s="38"/>
      <c r="AX46" s="38"/>
      <c r="AY46" s="38"/>
      <c r="AZ46" s="38"/>
      <c r="BA46" s="38"/>
      <c r="BB46" s="38"/>
      <c r="BC46" s="38"/>
      <c r="BD46" s="38"/>
    </row>
    <row r="47" spans="35:56" ht="15" customHeight="1">
      <c r="AI47" s="38"/>
      <c r="AJ47" s="38"/>
      <c r="AK47" s="38"/>
      <c r="AL47" s="38"/>
      <c r="AM47" s="38"/>
      <c r="AN47" s="38"/>
      <c r="AO47" s="38"/>
      <c r="AP47" s="38"/>
      <c r="AQ47" s="38"/>
      <c r="AR47" s="38"/>
      <c r="AS47" s="38"/>
      <c r="AT47" s="38"/>
      <c r="AU47" s="38"/>
      <c r="AV47" s="38"/>
      <c r="AW47" s="38"/>
      <c r="AX47" s="38"/>
      <c r="AY47" s="38"/>
      <c r="AZ47" s="38"/>
      <c r="BA47" s="38"/>
      <c r="BB47" s="38"/>
      <c r="BC47" s="38"/>
      <c r="BD47" s="38"/>
    </row>
    <row r="48" spans="35:56" ht="15" customHeight="1">
      <c r="AI48" s="38"/>
      <c r="AJ48" s="38"/>
      <c r="AK48" s="38"/>
      <c r="AL48" s="38"/>
      <c r="AM48" s="38"/>
      <c r="AN48" s="38"/>
      <c r="AO48" s="38"/>
      <c r="AP48" s="38"/>
      <c r="AQ48" s="38"/>
      <c r="AR48" s="38"/>
      <c r="AS48" s="38"/>
      <c r="AT48" s="38"/>
      <c r="AU48" s="38"/>
      <c r="AV48" s="38"/>
      <c r="AW48" s="38"/>
      <c r="AX48" s="38"/>
      <c r="AY48" s="38"/>
      <c r="AZ48" s="38"/>
      <c r="BA48" s="38"/>
      <c r="BB48" s="38"/>
      <c r="BC48" s="38"/>
      <c r="BD48" s="38"/>
    </row>
    <row r="49" spans="35:56" ht="15" customHeight="1">
      <c r="AI49" s="38"/>
      <c r="AJ49" s="38"/>
      <c r="AK49" s="38"/>
      <c r="AL49" s="38"/>
      <c r="AM49" s="38"/>
      <c r="AN49" s="38"/>
      <c r="AO49" s="38"/>
      <c r="AP49" s="38"/>
      <c r="AQ49" s="38"/>
      <c r="AR49" s="38"/>
      <c r="AS49" s="38"/>
      <c r="AT49" s="38"/>
      <c r="AU49" s="38"/>
      <c r="AV49" s="38"/>
      <c r="AW49" s="38"/>
      <c r="AX49" s="38"/>
      <c r="AY49" s="38"/>
      <c r="AZ49" s="38"/>
      <c r="BA49" s="38"/>
      <c r="BB49" s="38"/>
      <c r="BC49" s="38"/>
      <c r="BD49" s="38"/>
    </row>
    <row r="50" spans="35:56" ht="15" customHeight="1">
      <c r="AI50" s="38"/>
      <c r="AL50" s="38"/>
      <c r="AM50" s="38"/>
      <c r="AN50" s="38"/>
      <c r="AO50" s="38"/>
      <c r="AP50" s="38"/>
      <c r="AQ50" s="38"/>
      <c r="AR50" s="38"/>
      <c r="AS50" s="38"/>
      <c r="AT50" s="38"/>
      <c r="AU50" s="38"/>
      <c r="AV50" s="38"/>
      <c r="AW50" s="38"/>
      <c r="AX50" s="38"/>
      <c r="AY50" s="38"/>
      <c r="AZ50" s="38"/>
      <c r="BA50" s="38"/>
      <c r="BB50" s="38"/>
      <c r="BC50" s="38"/>
      <c r="BD50" s="38"/>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44">
    <mergeCell ref="A27:B27"/>
    <mergeCell ref="D27:G27"/>
    <mergeCell ref="C24:E24"/>
    <mergeCell ref="F24:J24"/>
    <mergeCell ref="C25:E25"/>
    <mergeCell ref="F25:J25"/>
    <mergeCell ref="A26:B26"/>
    <mergeCell ref="C26:G26"/>
    <mergeCell ref="K18:L18"/>
    <mergeCell ref="N18:O18"/>
    <mergeCell ref="A19:B19"/>
    <mergeCell ref="I19:J19"/>
    <mergeCell ref="K19:O19"/>
    <mergeCell ref="A15:B18"/>
    <mergeCell ref="D15:G16"/>
    <mergeCell ref="I15:J18"/>
    <mergeCell ref="K15:O16"/>
    <mergeCell ref="C17:D17"/>
    <mergeCell ref="F17:G17"/>
    <mergeCell ref="F18:G18"/>
    <mergeCell ref="D19:G19"/>
    <mergeCell ref="A12:B13"/>
    <mergeCell ref="D12:G13"/>
    <mergeCell ref="I12:J13"/>
    <mergeCell ref="K12:O13"/>
    <mergeCell ref="A14:B14"/>
    <mergeCell ref="I14:J14"/>
    <mergeCell ref="K14:O14"/>
    <mergeCell ref="D14:G14"/>
    <mergeCell ref="A11:B11"/>
    <mergeCell ref="I11:J11"/>
    <mergeCell ref="K11:O11"/>
    <mergeCell ref="C1:S1"/>
    <mergeCell ref="C2:E2"/>
    <mergeCell ref="F2:L2"/>
    <mergeCell ref="F3:L3"/>
    <mergeCell ref="C4:E4"/>
    <mergeCell ref="F4:L4"/>
    <mergeCell ref="D11:G11"/>
    <mergeCell ref="C5:E5"/>
    <mergeCell ref="F5:L5"/>
    <mergeCell ref="C6:E6"/>
    <mergeCell ref="F6:L6"/>
    <mergeCell ref="C7:E7"/>
  </mergeCells>
  <conditionalFormatting sqref="C11:D11">
    <cfRule type="cellIs" priority="6" dxfId="1" operator="equal">
      <formula>0</formula>
    </cfRule>
  </conditionalFormatting>
  <conditionalFormatting sqref="D12">
    <cfRule type="cellIs" priority="5" dxfId="1" operator="equal">
      <formula>0</formula>
    </cfRule>
  </conditionalFormatting>
  <conditionalFormatting sqref="C16 C14:D15">
    <cfRule type="cellIs" priority="4" dxfId="1" operator="equal">
      <formula>0</formula>
    </cfRule>
  </conditionalFormatting>
  <conditionalFormatting sqref="C19:D19 C18:F18">
    <cfRule type="cellIs" priority="3" dxfId="1" operator="equal">
      <formula>0</formula>
    </cfRule>
  </conditionalFormatting>
  <conditionalFormatting sqref="K11:K12 K14:K15">
    <cfRule type="cellIs" priority="2" dxfId="1" operator="equal">
      <formula>0</formula>
    </cfRule>
  </conditionalFormatting>
  <conditionalFormatting sqref="K18:K19 M18:N18">
    <cfRule type="cellIs" priority="1" dxfId="1" operator="equal">
      <formula>0</formula>
    </cfRule>
  </conditionalFormatting>
  <dataValidations count="1">
    <dataValidation type="list" allowBlank="1" showInputMessage="1" showErrorMessage="1" sqref="F4:L4">
      <formula1>$AJ$3:$AJ$13</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70" r:id="rId2"/>
  <headerFooter>
    <oddFooter>&amp;Cpage &amp;P of &amp;N&amp;R&amp;8 2011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VPocasangre</dc:creator>
  <cp:keywords/>
  <dc:description/>
  <cp:lastModifiedBy>Magaly Angel</cp:lastModifiedBy>
  <cp:lastPrinted>2021-02-11T21:33:18Z</cp:lastPrinted>
  <dcterms:created xsi:type="dcterms:W3CDTF">2013-10-21T15:09:49Z</dcterms:created>
  <dcterms:modified xsi:type="dcterms:W3CDTF">2021-05-19T04:22:53Z</dcterms:modified>
  <cp:category/>
  <cp:version/>
  <cp:contentType/>
  <cp:contentStatus/>
</cp:coreProperties>
</file>