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mangel\Desktop\ROSTER\HOCKEY\"/>
    </mc:Choice>
  </mc:AlternateContent>
  <xr:revisionPtr revIDLastSave="0" documentId="13_ncr:1_{E24E51FB-9BCA-4D05-8A1B-547BA3B6B105}" xr6:coauthVersionLast="46" xr6:coauthVersionMax="46" xr10:uidLastSave="{00000000-0000-0000-0000-000000000000}"/>
  <bookViews>
    <workbookView xWindow="20370" yWindow="-120" windowWidth="29040" windowHeight="15840" xr2:uid="{00000000-000D-0000-FFFF-FFFF00000000}"/>
  </bookViews>
  <sheets>
    <sheet name="INDEX" sheetId="3" r:id="rId1"/>
    <sheet name="JERSEYS" sheetId="1" r:id="rId2"/>
    <sheet name="SHELLS" sheetId="4" r:id="rId3"/>
    <sheet name="SOCKS" sheetId="6" r:id="rId4"/>
    <sheet name="YOUTH JERSEYS" sheetId="19" r:id="rId5"/>
    <sheet name="YOUTH SHELLS" sheetId="10" r:id="rId6"/>
    <sheet name="YOUTH SOCKS" sheetId="11" r:id="rId7"/>
    <sheet name="SABRES JERSEYS (FILL IN)" sheetId="21" r:id="rId8"/>
    <sheet name="JERSEYS (FILL IN)" sheetId="14" r:id="rId9"/>
    <sheet name="SHELLS (FILL IN)" sheetId="16" r:id="rId10"/>
    <sheet name="SOCKS (FILL IN)" sheetId="18" r:id="rId11"/>
    <sheet name="YOUTH JERSEYS (FILL IN)" sheetId="22" r:id="rId12"/>
    <sheet name="YOUTH SHELLS (FILL INS)" sheetId="17" r:id="rId13"/>
    <sheet name="YOUTH SOCKS (FILL IN)" sheetId="20" r:id="rId14"/>
    <sheet name="DECORATIONS" sheetId="13" r:id="rId15"/>
  </sheets>
  <externalReferences>
    <externalReference r:id="rId16"/>
  </externalReferences>
  <definedNames>
    <definedName name="at">'[1]Basketball Jersey'!$CW$79:$CW$81</definedName>
    <definedName name="ev">'[1]Basketball Jersey'!$CW$75:$CW$77</definedName>
    <definedName name="ft">'[1]Basketball Jersey'!$CW$97:$CW$98</definedName>
    <definedName name="nx">'[1]Basketball Jersey'!$CW$87:$CW$88</definedName>
    <definedName name="_xlnm.Print_Area" localSheetId="14">DECORATIONS!$A$1:$R$81</definedName>
    <definedName name="_xlnm.Print_Area" localSheetId="1">JERSEYS!$A$1:$R$88</definedName>
    <definedName name="_xlnm.Print_Area" localSheetId="8">'JERSEYS (FILL IN)'!$A$1:$R$88</definedName>
    <definedName name="_xlnm.Print_Area" localSheetId="7">'SABRES JERSEYS (FILL IN)'!$A$1:$R$88</definedName>
    <definedName name="_xlnm.Print_Area" localSheetId="2">SHELLS!$A$1:$R$34</definedName>
    <definedName name="_xlnm.Print_Area" localSheetId="9">'SHELLS (FILL IN)'!$A$1:$R$34</definedName>
    <definedName name="_xlnm.Print_Area" localSheetId="3">SOCKS!$A$1:$M$56</definedName>
    <definedName name="_xlnm.Print_Area" localSheetId="10">'SOCKS (FILL IN)'!$A$1:$M$56</definedName>
    <definedName name="_xlnm.Print_Area" localSheetId="4">'YOUTH JERSEYS'!$A$1:$R$88</definedName>
    <definedName name="_xlnm.Print_Area" localSheetId="11">'YOUTH JERSEYS (FILL IN)'!$A$1:$R$88</definedName>
    <definedName name="_xlnm.Print_Area" localSheetId="5">'YOUTH SHELLS'!$A$1:$R$34</definedName>
    <definedName name="_xlnm.Print_Area" localSheetId="12">'YOUTH SHELLS (FILL INS)'!$A$1:$R$34</definedName>
    <definedName name="_xlnm.Print_Area" localSheetId="6">'YOUTH SOCKS'!$A$1:$M$56</definedName>
    <definedName name="_xlnm.Print_Area" localSheetId="13">'YOUTH SOCKS (FILL IN)'!$A$1:$M$56</definedName>
    <definedName name="st">'[1]Basketball Jersey'!$CW$83:$CW$85</definedName>
    <definedName name="STYLES" localSheetId="8">#REF!</definedName>
    <definedName name="STYLES">#REF!</definedName>
    <definedName name="su">'[1]Basketball Jersey'!$CW$93:$CW$95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2" l="1"/>
  <c r="K86" i="22"/>
  <c r="E86" i="22"/>
  <c r="K85" i="22"/>
  <c r="E85" i="22"/>
  <c r="K84" i="22"/>
  <c r="E84" i="22"/>
  <c r="K83" i="22"/>
  <c r="E83" i="22"/>
  <c r="K82" i="22"/>
  <c r="E82" i="22"/>
  <c r="K81" i="22"/>
  <c r="E81" i="22"/>
  <c r="K80" i="22"/>
  <c r="E80" i="22"/>
  <c r="K79" i="22"/>
  <c r="E79" i="22"/>
  <c r="K78" i="22"/>
  <c r="E78" i="22"/>
  <c r="K77" i="22"/>
  <c r="E77" i="22"/>
  <c r="K76" i="22"/>
  <c r="E76" i="22"/>
  <c r="K75" i="22"/>
  <c r="E75" i="22"/>
  <c r="K74" i="22"/>
  <c r="E74" i="22"/>
  <c r="K73" i="22"/>
  <c r="E73" i="22"/>
  <c r="K72" i="22"/>
  <c r="E72" i="22"/>
  <c r="K71" i="22"/>
  <c r="E71" i="22"/>
  <c r="K70" i="22"/>
  <c r="E70" i="22"/>
  <c r="K69" i="22"/>
  <c r="E69" i="22"/>
  <c r="K68" i="22"/>
  <c r="E68" i="22"/>
  <c r="K67" i="22"/>
  <c r="E67" i="22"/>
  <c r="K66" i="22"/>
  <c r="E66" i="22"/>
  <c r="K65" i="22"/>
  <c r="E65" i="22"/>
  <c r="K64" i="22"/>
  <c r="E64" i="22"/>
  <c r="K63" i="22"/>
  <c r="E63" i="22"/>
  <c r="K62" i="22"/>
  <c r="E62" i="22"/>
  <c r="K61" i="22"/>
  <c r="E61" i="22"/>
  <c r="K60" i="22"/>
  <c r="E60" i="22"/>
  <c r="K59" i="22"/>
  <c r="E59" i="22"/>
  <c r="K58" i="22"/>
  <c r="E58" i="22"/>
  <c r="K57" i="22"/>
  <c r="E57" i="22"/>
  <c r="K56" i="22"/>
  <c r="E56" i="22"/>
  <c r="K55" i="22"/>
  <c r="E55" i="22"/>
  <c r="K54" i="22"/>
  <c r="E54" i="22"/>
  <c r="K53" i="22"/>
  <c r="E53" i="22"/>
  <c r="K52" i="22"/>
  <c r="E52" i="22"/>
  <c r="K51" i="22"/>
  <c r="E51" i="22"/>
  <c r="K50" i="22"/>
  <c r="E50" i="22"/>
  <c r="K49" i="22"/>
  <c r="E49" i="22"/>
  <c r="K48" i="22"/>
  <c r="E48" i="22"/>
  <c r="K47" i="22"/>
  <c r="E47" i="22"/>
  <c r="R46" i="22"/>
  <c r="K46" i="22"/>
  <c r="E46" i="22"/>
  <c r="R45" i="22"/>
  <c r="K45" i="22"/>
  <c r="E45" i="22"/>
  <c r="K44" i="22"/>
  <c r="E44" i="22"/>
  <c r="K43" i="22"/>
  <c r="E43" i="22"/>
  <c r="K42" i="22"/>
  <c r="E42" i="22"/>
  <c r="K41" i="22"/>
  <c r="E41" i="22"/>
  <c r="K40" i="22"/>
  <c r="E40" i="22"/>
  <c r="Q39" i="22"/>
  <c r="K39" i="22"/>
  <c r="E39" i="22"/>
  <c r="Q38" i="22"/>
  <c r="K38" i="22"/>
  <c r="E38" i="22"/>
  <c r="Q37" i="22"/>
  <c r="K37" i="22"/>
  <c r="E37" i="22"/>
  <c r="Q36" i="22"/>
  <c r="K36" i="22"/>
  <c r="E36" i="22"/>
  <c r="Q35" i="22"/>
  <c r="K35" i="22"/>
  <c r="E35" i="22"/>
  <c r="Q34" i="22"/>
  <c r="Q42" i="22" s="1"/>
  <c r="K34" i="22"/>
  <c r="E34" i="22"/>
  <c r="P33" i="22"/>
  <c r="P39" i="22" s="1"/>
  <c r="K33" i="22"/>
  <c r="E33" i="22"/>
  <c r="K32" i="22"/>
  <c r="E32" i="22"/>
  <c r="K31" i="22"/>
  <c r="E31" i="22"/>
  <c r="K30" i="22"/>
  <c r="E30" i="22"/>
  <c r="R29" i="22"/>
  <c r="K29" i="22"/>
  <c r="E29" i="22"/>
  <c r="R28" i="22"/>
  <c r="K28" i="22"/>
  <c r="E28" i="22"/>
  <c r="R27" i="22"/>
  <c r="K27" i="22"/>
  <c r="E27" i="22"/>
  <c r="R26" i="22"/>
  <c r="K26" i="22"/>
  <c r="E26" i="22"/>
  <c r="R25" i="22"/>
  <c r="K25" i="22"/>
  <c r="E25" i="22"/>
  <c r="R24" i="22"/>
  <c r="K24" i="22"/>
  <c r="E24" i="22"/>
  <c r="R23" i="22"/>
  <c r="K23" i="22"/>
  <c r="E23" i="22"/>
  <c r="L19" i="22"/>
  <c r="O18" i="22"/>
  <c r="N18" i="22"/>
  <c r="L18" i="22"/>
  <c r="L15" i="22"/>
  <c r="L14" i="22"/>
  <c r="L12" i="22"/>
  <c r="F5" i="21"/>
  <c r="K86" i="21"/>
  <c r="E86" i="21"/>
  <c r="K85" i="21"/>
  <c r="E85" i="21"/>
  <c r="K84" i="21"/>
  <c r="E84" i="21"/>
  <c r="K83" i="21"/>
  <c r="E83" i="21"/>
  <c r="K82" i="21"/>
  <c r="E82" i="21"/>
  <c r="K81" i="21"/>
  <c r="E81" i="21"/>
  <c r="K80" i="21"/>
  <c r="E80" i="21"/>
  <c r="K79" i="21"/>
  <c r="E79" i="21"/>
  <c r="K78" i="21"/>
  <c r="E78" i="21"/>
  <c r="K77" i="21"/>
  <c r="E77" i="21"/>
  <c r="K76" i="21"/>
  <c r="E76" i="21"/>
  <c r="K75" i="21"/>
  <c r="E75" i="21"/>
  <c r="K74" i="21"/>
  <c r="E74" i="21"/>
  <c r="K73" i="21"/>
  <c r="E73" i="21"/>
  <c r="K72" i="21"/>
  <c r="E72" i="21"/>
  <c r="K71" i="21"/>
  <c r="E71" i="21"/>
  <c r="K70" i="21"/>
  <c r="E70" i="21"/>
  <c r="K69" i="21"/>
  <c r="E69" i="21"/>
  <c r="K68" i="21"/>
  <c r="E68" i="21"/>
  <c r="K67" i="21"/>
  <c r="E67" i="21"/>
  <c r="R66" i="21"/>
  <c r="K66" i="21"/>
  <c r="E66" i="21"/>
  <c r="K65" i="21"/>
  <c r="E65" i="21"/>
  <c r="K64" i="21"/>
  <c r="E64" i="21"/>
  <c r="K63" i="21"/>
  <c r="E63" i="21"/>
  <c r="K62" i="21"/>
  <c r="R67" i="21" s="1"/>
  <c r="E62" i="21"/>
  <c r="K61" i="21"/>
  <c r="E61" i="21"/>
  <c r="K60" i="21"/>
  <c r="E60" i="21"/>
  <c r="K59" i="21"/>
  <c r="E59" i="21"/>
  <c r="K58" i="21"/>
  <c r="E58" i="21"/>
  <c r="Q57" i="21"/>
  <c r="P57" i="21"/>
  <c r="K57" i="21"/>
  <c r="E57" i="21"/>
  <c r="Q56" i="21"/>
  <c r="P56" i="21"/>
  <c r="K56" i="21"/>
  <c r="E56" i="21"/>
  <c r="Q55" i="21"/>
  <c r="P55" i="21"/>
  <c r="K55" i="21"/>
  <c r="E55" i="21"/>
  <c r="Q54" i="21"/>
  <c r="P54" i="21"/>
  <c r="K54" i="21"/>
  <c r="E54" i="21"/>
  <c r="Q53" i="21"/>
  <c r="P53" i="21"/>
  <c r="K53" i="21"/>
  <c r="E53" i="21"/>
  <c r="Q52" i="21"/>
  <c r="P52" i="21"/>
  <c r="K52" i="21"/>
  <c r="E52" i="21"/>
  <c r="Q51" i="21"/>
  <c r="P51" i="21"/>
  <c r="K51" i="21"/>
  <c r="E51" i="21"/>
  <c r="Q50" i="21"/>
  <c r="P50" i="21"/>
  <c r="K50" i="21"/>
  <c r="E50" i="21"/>
  <c r="Q49" i="21"/>
  <c r="P49" i="21"/>
  <c r="K49" i="21"/>
  <c r="E49" i="21"/>
  <c r="Q48" i="21"/>
  <c r="P48" i="21"/>
  <c r="K48" i="21"/>
  <c r="E48" i="21"/>
  <c r="Q47" i="21"/>
  <c r="P47" i="21"/>
  <c r="K47" i="21"/>
  <c r="E47" i="21"/>
  <c r="Q46" i="21"/>
  <c r="P46" i="21"/>
  <c r="K46" i="21"/>
  <c r="E46" i="21"/>
  <c r="Q45" i="21"/>
  <c r="P45" i="21"/>
  <c r="K45" i="21"/>
  <c r="E45" i="21"/>
  <c r="Q44" i="21"/>
  <c r="P44" i="21"/>
  <c r="K44" i="21"/>
  <c r="E44" i="21"/>
  <c r="Q43" i="21"/>
  <c r="P43" i="21"/>
  <c r="K43" i="21"/>
  <c r="E43" i="21"/>
  <c r="Q42" i="21"/>
  <c r="P42" i="21"/>
  <c r="K42" i="21"/>
  <c r="E42" i="21"/>
  <c r="Q41" i="21"/>
  <c r="P41" i="21"/>
  <c r="K41" i="21"/>
  <c r="E41" i="21"/>
  <c r="Q40" i="21"/>
  <c r="P40" i="21"/>
  <c r="K40" i="21"/>
  <c r="E40" i="21"/>
  <c r="Q39" i="21"/>
  <c r="P39" i="21"/>
  <c r="K39" i="21"/>
  <c r="E39" i="21"/>
  <c r="Q38" i="21"/>
  <c r="P38" i="21"/>
  <c r="K38" i="21"/>
  <c r="E38" i="21"/>
  <c r="Q37" i="21"/>
  <c r="P37" i="21"/>
  <c r="K37" i="21"/>
  <c r="E37" i="21"/>
  <c r="Q36" i="21"/>
  <c r="P36" i="21"/>
  <c r="R64" i="21" s="1"/>
  <c r="K36" i="21"/>
  <c r="E36" i="21"/>
  <c r="Q35" i="21"/>
  <c r="P35" i="21"/>
  <c r="R63" i="21" s="1"/>
  <c r="K35" i="21"/>
  <c r="E35" i="21"/>
  <c r="Q34" i="21"/>
  <c r="Q60" i="21" s="1"/>
  <c r="P34" i="21"/>
  <c r="R62" i="21" s="1"/>
  <c r="R65" i="21" s="1"/>
  <c r="K34" i="21"/>
  <c r="E34" i="21"/>
  <c r="P33" i="21"/>
  <c r="K33" i="21"/>
  <c r="E33" i="21"/>
  <c r="K32" i="21"/>
  <c r="E32" i="21"/>
  <c r="K31" i="21"/>
  <c r="E31" i="21"/>
  <c r="K30" i="21"/>
  <c r="E30" i="21"/>
  <c r="R29" i="21"/>
  <c r="K29" i="21"/>
  <c r="E29" i="21"/>
  <c r="R28" i="21"/>
  <c r="K28" i="21"/>
  <c r="E28" i="21"/>
  <c r="R27" i="21"/>
  <c r="K27" i="21"/>
  <c r="E27" i="21"/>
  <c r="R26" i="21"/>
  <c r="K26" i="21"/>
  <c r="E26" i="21"/>
  <c r="R25" i="21"/>
  <c r="K25" i="21"/>
  <c r="E25" i="21"/>
  <c r="R24" i="21"/>
  <c r="K24" i="21"/>
  <c r="E24" i="21"/>
  <c r="R23" i="21"/>
  <c r="K23" i="21"/>
  <c r="E23" i="21"/>
  <c r="L19" i="21"/>
  <c r="O18" i="21"/>
  <c r="N18" i="21"/>
  <c r="L18" i="21"/>
  <c r="L15" i="21"/>
  <c r="L14" i="21"/>
  <c r="L12" i="21"/>
  <c r="F5" i="11"/>
  <c r="F5" i="6"/>
  <c r="F5" i="20"/>
  <c r="G30" i="20"/>
  <c r="G32" i="20" s="1"/>
  <c r="E30" i="20"/>
  <c r="E32" i="20" s="1"/>
  <c r="C20" i="20"/>
  <c r="K20" i="20" s="1"/>
  <c r="N19" i="20"/>
  <c r="F19" i="20"/>
  <c r="E19" i="20"/>
  <c r="M19" i="20" s="1"/>
  <c r="C19" i="20"/>
  <c r="K19" i="20" s="1"/>
  <c r="C16" i="20"/>
  <c r="K16" i="20" s="1"/>
  <c r="K15" i="20"/>
  <c r="C15" i="20"/>
  <c r="K13" i="20"/>
  <c r="K12" i="20"/>
  <c r="C12" i="20"/>
  <c r="F3" i="20"/>
  <c r="F2" i="20"/>
  <c r="C20" i="11"/>
  <c r="K20" i="11" s="1"/>
  <c r="F19" i="11"/>
  <c r="N19" i="11" s="1"/>
  <c r="E19" i="11"/>
  <c r="M19" i="11" s="1"/>
  <c r="C19" i="11"/>
  <c r="K19" i="11" s="1"/>
  <c r="C16" i="11"/>
  <c r="K16" i="11" s="1"/>
  <c r="C15" i="11"/>
  <c r="K15" i="11" s="1"/>
  <c r="K13" i="11"/>
  <c r="K12" i="11"/>
  <c r="C12" i="11"/>
  <c r="F3" i="11"/>
  <c r="F2" i="11"/>
  <c r="P33" i="1"/>
  <c r="P34" i="1" s="1"/>
  <c r="Q34" i="1"/>
  <c r="P35" i="1"/>
  <c r="R63" i="1" s="1"/>
  <c r="Q35" i="1"/>
  <c r="P36" i="1"/>
  <c r="Q36" i="1"/>
  <c r="P37" i="1"/>
  <c r="Q37" i="1"/>
  <c r="P38" i="1"/>
  <c r="Q38" i="1"/>
  <c r="P39" i="1"/>
  <c r="R64" i="1" s="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Q60" i="1"/>
  <c r="R66" i="1"/>
  <c r="R67" i="1"/>
  <c r="K86" i="19"/>
  <c r="E86" i="19"/>
  <c r="K85" i="19"/>
  <c r="E85" i="19"/>
  <c r="K84" i="19"/>
  <c r="E84" i="19"/>
  <c r="K83" i="19"/>
  <c r="E83" i="19"/>
  <c r="K82" i="19"/>
  <c r="E82" i="19"/>
  <c r="K81" i="19"/>
  <c r="E81" i="19"/>
  <c r="K80" i="19"/>
  <c r="E80" i="19"/>
  <c r="K79" i="19"/>
  <c r="E79" i="19"/>
  <c r="K78" i="19"/>
  <c r="E78" i="19"/>
  <c r="K77" i="19"/>
  <c r="E77" i="19"/>
  <c r="K76" i="19"/>
  <c r="E76" i="19"/>
  <c r="K75" i="19"/>
  <c r="E75" i="19"/>
  <c r="K74" i="19"/>
  <c r="E74" i="19"/>
  <c r="K73" i="19"/>
  <c r="E73" i="19"/>
  <c r="K72" i="19"/>
  <c r="E72" i="19"/>
  <c r="K71" i="19"/>
  <c r="E71" i="19"/>
  <c r="K70" i="19"/>
  <c r="E70" i="19"/>
  <c r="K69" i="19"/>
  <c r="E69" i="19"/>
  <c r="K68" i="19"/>
  <c r="E68" i="19"/>
  <c r="K67" i="19"/>
  <c r="E67" i="19"/>
  <c r="R45" i="19"/>
  <c r="K66" i="19"/>
  <c r="E66" i="19"/>
  <c r="K65" i="19"/>
  <c r="E65" i="19"/>
  <c r="K64" i="19"/>
  <c r="E64" i="19"/>
  <c r="K63" i="19"/>
  <c r="E63" i="19"/>
  <c r="K62" i="19"/>
  <c r="E62" i="19"/>
  <c r="K61" i="19"/>
  <c r="E61" i="19"/>
  <c r="K60" i="19"/>
  <c r="E60" i="19"/>
  <c r="K59" i="19"/>
  <c r="E59" i="19"/>
  <c r="K58" i="19"/>
  <c r="E58" i="19"/>
  <c r="K57" i="19"/>
  <c r="E57" i="19"/>
  <c r="K56" i="19"/>
  <c r="E56" i="19"/>
  <c r="K55" i="19"/>
  <c r="E55" i="19"/>
  <c r="K54" i="19"/>
  <c r="E54" i="19"/>
  <c r="K53" i="19"/>
  <c r="E53" i="19"/>
  <c r="K52" i="19"/>
  <c r="E52" i="19"/>
  <c r="K51" i="19"/>
  <c r="E51" i="19"/>
  <c r="K50" i="19"/>
  <c r="E50" i="19"/>
  <c r="K49" i="19"/>
  <c r="E49" i="19"/>
  <c r="K48" i="19"/>
  <c r="E48" i="19"/>
  <c r="K47" i="19"/>
  <c r="E47" i="19"/>
  <c r="K46" i="19"/>
  <c r="E46" i="19"/>
  <c r="K45" i="19"/>
  <c r="E45" i="19"/>
  <c r="K44" i="19"/>
  <c r="E44" i="19"/>
  <c r="K43" i="19"/>
  <c r="E43" i="19"/>
  <c r="K42" i="19"/>
  <c r="E42" i="19"/>
  <c r="K41" i="19"/>
  <c r="E41" i="19"/>
  <c r="K40" i="19"/>
  <c r="E40" i="19"/>
  <c r="Q39" i="19"/>
  <c r="P39" i="19"/>
  <c r="K39" i="19"/>
  <c r="E39" i="19"/>
  <c r="Q38" i="19"/>
  <c r="P38" i="19"/>
  <c r="K38" i="19"/>
  <c r="E38" i="19"/>
  <c r="Q37" i="19"/>
  <c r="P37" i="19"/>
  <c r="K37" i="19"/>
  <c r="E37" i="19"/>
  <c r="Q36" i="19"/>
  <c r="P36" i="19"/>
  <c r="K36" i="19"/>
  <c r="E36" i="19"/>
  <c r="Q35" i="19"/>
  <c r="P35" i="19"/>
  <c r="K35" i="19"/>
  <c r="E35" i="19"/>
  <c r="Q34" i="19"/>
  <c r="Q42" i="19" s="1"/>
  <c r="P34" i="19"/>
  <c r="P42" i="19" s="1"/>
  <c r="K34" i="19"/>
  <c r="E34" i="19"/>
  <c r="P33" i="19"/>
  <c r="K33" i="19"/>
  <c r="E33" i="19"/>
  <c r="K32" i="19"/>
  <c r="E32" i="19"/>
  <c r="K31" i="19"/>
  <c r="E31" i="19"/>
  <c r="K30" i="19"/>
  <c r="E30" i="19"/>
  <c r="R29" i="19"/>
  <c r="K29" i="19"/>
  <c r="E29" i="19"/>
  <c r="R28" i="19"/>
  <c r="K28" i="19"/>
  <c r="E28" i="19"/>
  <c r="R27" i="19"/>
  <c r="K27" i="19"/>
  <c r="E27" i="19"/>
  <c r="R26" i="19"/>
  <c r="K26" i="19"/>
  <c r="E26" i="19"/>
  <c r="R25" i="19"/>
  <c r="K25" i="19"/>
  <c r="E25" i="19"/>
  <c r="R24" i="19"/>
  <c r="K24" i="19"/>
  <c r="E24" i="19"/>
  <c r="R23" i="19"/>
  <c r="K23" i="19"/>
  <c r="E23" i="19"/>
  <c r="L19" i="19"/>
  <c r="O18" i="19"/>
  <c r="N18" i="19"/>
  <c r="L18" i="19"/>
  <c r="L15" i="19"/>
  <c r="L14" i="19"/>
  <c r="L12" i="19"/>
  <c r="F5" i="19"/>
  <c r="F5" i="18"/>
  <c r="F5" i="14"/>
  <c r="I33" i="18"/>
  <c r="H33" i="18"/>
  <c r="E33" i="18"/>
  <c r="I30" i="18"/>
  <c r="H30" i="18"/>
  <c r="G30" i="18"/>
  <c r="G33" i="18" s="1"/>
  <c r="F30" i="18"/>
  <c r="F33" i="18" s="1"/>
  <c r="B33" i="18" s="1"/>
  <c r="E30" i="18"/>
  <c r="C20" i="18"/>
  <c r="K20" i="18" s="1"/>
  <c r="N19" i="18"/>
  <c r="K19" i="18"/>
  <c r="F19" i="18"/>
  <c r="E19" i="18"/>
  <c r="M19" i="18" s="1"/>
  <c r="C19" i="18"/>
  <c r="C16" i="18"/>
  <c r="K16" i="18" s="1"/>
  <c r="K15" i="18"/>
  <c r="C15" i="18"/>
  <c r="K13" i="18"/>
  <c r="K12" i="18"/>
  <c r="C12" i="18"/>
  <c r="F3" i="18"/>
  <c r="F2" i="18"/>
  <c r="C20" i="6"/>
  <c r="K20" i="6" s="1"/>
  <c r="F19" i="6"/>
  <c r="N19" i="6" s="1"/>
  <c r="E19" i="6"/>
  <c r="M19" i="6" s="1"/>
  <c r="C19" i="6"/>
  <c r="K19" i="6" s="1"/>
  <c r="C16" i="6"/>
  <c r="K16" i="6" s="1"/>
  <c r="C15" i="6"/>
  <c r="K15" i="6" s="1"/>
  <c r="K13" i="6"/>
  <c r="K12" i="6"/>
  <c r="C12" i="6"/>
  <c r="F3" i="6"/>
  <c r="F2" i="6"/>
  <c r="F5" i="10"/>
  <c r="F5" i="17"/>
  <c r="L30" i="17"/>
  <c r="K30" i="17"/>
  <c r="J30" i="17"/>
  <c r="I30" i="17"/>
  <c r="H30" i="17"/>
  <c r="G30" i="17"/>
  <c r="C27" i="17"/>
  <c r="C26" i="17"/>
  <c r="C25" i="17"/>
  <c r="C30" i="17" s="1"/>
  <c r="K20" i="17"/>
  <c r="N19" i="17"/>
  <c r="M19" i="17"/>
  <c r="K19" i="17"/>
  <c r="K16" i="17"/>
  <c r="K15" i="17"/>
  <c r="K13" i="17"/>
  <c r="F5" i="16"/>
  <c r="O30" i="16"/>
  <c r="N30" i="16"/>
  <c r="M30" i="16"/>
  <c r="L30" i="16"/>
  <c r="K30" i="16"/>
  <c r="J30" i="16"/>
  <c r="I30" i="16"/>
  <c r="H30" i="16"/>
  <c r="G30" i="16"/>
  <c r="F30" i="16"/>
  <c r="B27" i="16"/>
  <c r="B30" i="16" s="1"/>
  <c r="B26" i="16"/>
  <c r="B25" i="16"/>
  <c r="C20" i="16"/>
  <c r="K20" i="16" s="1"/>
  <c r="M19" i="16"/>
  <c r="K19" i="16"/>
  <c r="F19" i="16"/>
  <c r="N19" i="16" s="1"/>
  <c r="E19" i="16"/>
  <c r="C19" i="16"/>
  <c r="C16" i="16"/>
  <c r="K16" i="16" s="1"/>
  <c r="C15" i="16"/>
  <c r="K15" i="16" s="1"/>
  <c r="K13" i="16"/>
  <c r="K12" i="16"/>
  <c r="C12" i="16"/>
  <c r="F3" i="16"/>
  <c r="F2" i="16"/>
  <c r="F5" i="4"/>
  <c r="P34" i="22" l="1"/>
  <c r="P35" i="22"/>
  <c r="P36" i="22"/>
  <c r="P37" i="22"/>
  <c r="P38" i="22"/>
  <c r="P60" i="21"/>
  <c r="B32" i="20"/>
  <c r="R46" i="19"/>
  <c r="P60" i="1"/>
  <c r="R62" i="1"/>
  <c r="R65" i="1" s="1"/>
  <c r="F5" i="1"/>
  <c r="P42" i="22" l="1"/>
  <c r="R44" i="22" s="1"/>
  <c r="R72" i="14"/>
  <c r="R26" i="1"/>
  <c r="R23" i="1"/>
  <c r="R24" i="1"/>
  <c r="R25" i="1"/>
  <c r="R27" i="1"/>
  <c r="R28" i="1"/>
  <c r="R29" i="1"/>
  <c r="Q35" i="14"/>
  <c r="Q36" i="14"/>
  <c r="Q37" i="14"/>
  <c r="Q38" i="14"/>
  <c r="Q39" i="14"/>
  <c r="Q40" i="14"/>
  <c r="Q41" i="14"/>
  <c r="Q42" i="14"/>
  <c r="Q43" i="14"/>
  <c r="Q44" i="14"/>
  <c r="Q45" i="14"/>
  <c r="Q46" i="14"/>
  <c r="Q47" i="14"/>
  <c r="Q48" i="14"/>
  <c r="Q49" i="14"/>
  <c r="Q50" i="14"/>
  <c r="Q51" i="14"/>
  <c r="Q53" i="14"/>
  <c r="Q54" i="14"/>
  <c r="Q55" i="14"/>
  <c r="Q56" i="14"/>
  <c r="Q57" i="14"/>
  <c r="Q58" i="14"/>
  <c r="Q59" i="14"/>
  <c r="Q60" i="14"/>
  <c r="Q61" i="14"/>
  <c r="Q63" i="14"/>
  <c r="Q34" i="14"/>
  <c r="Q66" i="14" s="1"/>
  <c r="P38" i="14"/>
  <c r="P42" i="14"/>
  <c r="P46" i="14"/>
  <c r="P50" i="14"/>
  <c r="P54" i="14"/>
  <c r="P58" i="14"/>
  <c r="P62" i="14"/>
  <c r="R24" i="14"/>
  <c r="R25" i="14"/>
  <c r="Q52" i="14"/>
  <c r="R26" i="14"/>
  <c r="R27" i="14"/>
  <c r="R28" i="14"/>
  <c r="R29" i="14"/>
  <c r="R23" i="14"/>
  <c r="Q62" i="14"/>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F3" i="4"/>
  <c r="F2" i="4"/>
  <c r="C12" i="4"/>
  <c r="C16" i="4"/>
  <c r="K16" i="4" s="1"/>
  <c r="C15" i="4"/>
  <c r="K15" i="4" s="1"/>
  <c r="K16" i="13"/>
  <c r="N15" i="13"/>
  <c r="M15" i="13"/>
  <c r="K15" i="13"/>
  <c r="K11" i="13"/>
  <c r="K9" i="13"/>
  <c r="K6" i="13"/>
  <c r="K86" i="14"/>
  <c r="E86" i="14"/>
  <c r="K85" i="14"/>
  <c r="E85" i="14"/>
  <c r="K84" i="14"/>
  <c r="E84" i="14"/>
  <c r="K83" i="14"/>
  <c r="E83" i="14"/>
  <c r="K82" i="14"/>
  <c r="E82" i="14"/>
  <c r="K81" i="14"/>
  <c r="E81" i="14"/>
  <c r="K80" i="14"/>
  <c r="E80" i="14"/>
  <c r="K79" i="14"/>
  <c r="E79" i="14"/>
  <c r="K78" i="14"/>
  <c r="E78" i="14"/>
  <c r="K77" i="14"/>
  <c r="E77" i="14"/>
  <c r="K76" i="14"/>
  <c r="E76" i="14"/>
  <c r="K75" i="14"/>
  <c r="E75" i="14"/>
  <c r="K74" i="14"/>
  <c r="E74" i="14"/>
  <c r="K73" i="14"/>
  <c r="E73" i="14"/>
  <c r="K72" i="14"/>
  <c r="E72" i="14"/>
  <c r="K71" i="14"/>
  <c r="E71" i="14"/>
  <c r="K70" i="14"/>
  <c r="E70" i="14"/>
  <c r="K69" i="14"/>
  <c r="E69" i="14"/>
  <c r="K68" i="14"/>
  <c r="E68" i="14"/>
  <c r="K67" i="14"/>
  <c r="E67" i="14"/>
  <c r="K66" i="14"/>
  <c r="E66" i="14"/>
  <c r="K65" i="14"/>
  <c r="E65" i="14"/>
  <c r="K64" i="14"/>
  <c r="E64" i="14"/>
  <c r="K63" i="14"/>
  <c r="E63" i="14"/>
  <c r="K62" i="14"/>
  <c r="E62" i="14"/>
  <c r="K61" i="14"/>
  <c r="R73" i="14" s="1"/>
  <c r="E61" i="14"/>
  <c r="K60" i="14"/>
  <c r="E60" i="14"/>
  <c r="K59" i="14"/>
  <c r="E59" i="14"/>
  <c r="K58" i="14"/>
  <c r="E58" i="14"/>
  <c r="K57" i="14"/>
  <c r="E57" i="14"/>
  <c r="K56" i="14"/>
  <c r="E56" i="14"/>
  <c r="K55" i="14"/>
  <c r="E55" i="14"/>
  <c r="K54" i="14"/>
  <c r="E54" i="14"/>
  <c r="K53" i="14"/>
  <c r="E53" i="14"/>
  <c r="K52" i="14"/>
  <c r="E52" i="14"/>
  <c r="K51" i="14"/>
  <c r="E51" i="14"/>
  <c r="K50" i="14"/>
  <c r="E50" i="14"/>
  <c r="K49" i="14"/>
  <c r="E49" i="14"/>
  <c r="K48" i="14"/>
  <c r="E48" i="14"/>
  <c r="K47" i="14"/>
  <c r="E47" i="14"/>
  <c r="K46" i="14"/>
  <c r="E46" i="14"/>
  <c r="K45" i="14"/>
  <c r="E45" i="14"/>
  <c r="K44" i="14"/>
  <c r="E44" i="14"/>
  <c r="K43" i="14"/>
  <c r="E43" i="14"/>
  <c r="K42" i="14"/>
  <c r="E42" i="14"/>
  <c r="K41" i="14"/>
  <c r="E41" i="14"/>
  <c r="K40" i="14"/>
  <c r="E40" i="14"/>
  <c r="K39" i="14"/>
  <c r="E39" i="14"/>
  <c r="K38" i="14"/>
  <c r="E38" i="14"/>
  <c r="K37" i="14"/>
  <c r="E37" i="14"/>
  <c r="K36" i="14"/>
  <c r="E36" i="14"/>
  <c r="K35" i="14"/>
  <c r="E35" i="14"/>
  <c r="K34" i="14"/>
  <c r="E34" i="14"/>
  <c r="K33" i="14"/>
  <c r="E33" i="14"/>
  <c r="K32" i="14"/>
  <c r="E32" i="14"/>
  <c r="K31" i="14"/>
  <c r="E31" i="14"/>
  <c r="K30" i="14"/>
  <c r="E30" i="14"/>
  <c r="K29" i="14"/>
  <c r="E29" i="14"/>
  <c r="K28" i="14"/>
  <c r="E28" i="14"/>
  <c r="K27" i="14"/>
  <c r="E27" i="14"/>
  <c r="K26" i="14"/>
  <c r="E26" i="14"/>
  <c r="K25" i="14"/>
  <c r="E25" i="14"/>
  <c r="K24" i="14"/>
  <c r="E24" i="14"/>
  <c r="K23" i="14"/>
  <c r="E23" i="14"/>
  <c r="P33" i="14"/>
  <c r="P35" i="14" s="1"/>
  <c r="L19" i="14"/>
  <c r="O18" i="14"/>
  <c r="N18" i="14"/>
  <c r="L18" i="14"/>
  <c r="L15" i="14"/>
  <c r="L14" i="14"/>
  <c r="L12" i="14"/>
  <c r="K13" i="4"/>
  <c r="B26" i="4"/>
  <c r="B27" i="4"/>
  <c r="B25" i="4"/>
  <c r="B30" i="4" s="1"/>
  <c r="G30" i="4"/>
  <c r="H30" i="4"/>
  <c r="I30" i="4"/>
  <c r="J30" i="4"/>
  <c r="K30" i="4"/>
  <c r="L30" i="4"/>
  <c r="M30" i="4"/>
  <c r="N30" i="4"/>
  <c r="O30" i="4"/>
  <c r="F30" i="4"/>
  <c r="K13" i="10"/>
  <c r="K16" i="10"/>
  <c r="L19" i="1"/>
  <c r="O18" i="1"/>
  <c r="N18" i="1"/>
  <c r="L18" i="1"/>
  <c r="L15" i="1"/>
  <c r="L14" i="1"/>
  <c r="L12" i="1"/>
  <c r="G30" i="11"/>
  <c r="G32" i="11" s="1"/>
  <c r="E30" i="11"/>
  <c r="E32" i="11"/>
  <c r="F30" i="6"/>
  <c r="G30" i="6"/>
  <c r="H30" i="6"/>
  <c r="I30" i="6"/>
  <c r="I33" i="6" s="1"/>
  <c r="F33" i="6"/>
  <c r="G33" i="6"/>
  <c r="H33" i="6"/>
  <c r="E30" i="6"/>
  <c r="E33" i="6"/>
  <c r="A35" i="13"/>
  <c r="A34" i="13"/>
  <c r="M78" i="13"/>
  <c r="H78" i="13"/>
  <c r="C78" i="13"/>
  <c r="B78" i="13"/>
  <c r="M77" i="13"/>
  <c r="H77" i="13"/>
  <c r="C77" i="13"/>
  <c r="B77" i="13"/>
  <c r="M76" i="13"/>
  <c r="H76" i="13"/>
  <c r="C76" i="13"/>
  <c r="B76" i="13"/>
  <c r="M75" i="13"/>
  <c r="H75" i="13"/>
  <c r="C75" i="13"/>
  <c r="B75" i="13"/>
  <c r="M74" i="13"/>
  <c r="H74" i="13"/>
  <c r="C74" i="13"/>
  <c r="B74" i="13"/>
  <c r="M73" i="13"/>
  <c r="H73" i="13"/>
  <c r="C73" i="13"/>
  <c r="B73" i="13"/>
  <c r="M72" i="13"/>
  <c r="H72" i="13"/>
  <c r="C72" i="13"/>
  <c r="B72" i="13"/>
  <c r="M71" i="13"/>
  <c r="H71" i="13"/>
  <c r="C71" i="13"/>
  <c r="B71" i="13"/>
  <c r="M70" i="13"/>
  <c r="H70" i="13"/>
  <c r="C70" i="13"/>
  <c r="B70" i="13"/>
  <c r="M69" i="13"/>
  <c r="H69" i="13"/>
  <c r="C69" i="13"/>
  <c r="M68" i="13"/>
  <c r="H68" i="13"/>
  <c r="C68" i="13"/>
  <c r="M67" i="13"/>
  <c r="H67" i="13"/>
  <c r="C67" i="13"/>
  <c r="M66" i="13"/>
  <c r="H66" i="13"/>
  <c r="C66" i="13"/>
  <c r="M65" i="13"/>
  <c r="H65" i="13"/>
  <c r="C65" i="13"/>
  <c r="M64" i="13"/>
  <c r="H64" i="13"/>
  <c r="C64" i="13"/>
  <c r="M63" i="13"/>
  <c r="H63" i="13"/>
  <c r="C63" i="13"/>
  <c r="M62" i="13"/>
  <c r="H62" i="13"/>
  <c r="C62" i="13"/>
  <c r="M61" i="13"/>
  <c r="H61" i="13"/>
  <c r="C61" i="13"/>
  <c r="M60" i="13"/>
  <c r="H60" i="13"/>
  <c r="C60" i="13"/>
  <c r="M59" i="13"/>
  <c r="H59" i="13"/>
  <c r="C59" i="13"/>
  <c r="M58" i="13"/>
  <c r="H58" i="13"/>
  <c r="C58" i="13"/>
  <c r="M57" i="13"/>
  <c r="H57" i="13"/>
  <c r="C57" i="13"/>
  <c r="M56" i="13"/>
  <c r="H56" i="13"/>
  <c r="C56" i="13"/>
  <c r="M55" i="13"/>
  <c r="H55" i="13"/>
  <c r="C55" i="13"/>
  <c r="M54" i="13"/>
  <c r="H54" i="13"/>
  <c r="C54" i="13"/>
  <c r="M53" i="13"/>
  <c r="H53" i="13"/>
  <c r="C53" i="13"/>
  <c r="M52" i="13"/>
  <c r="H52" i="13"/>
  <c r="C52" i="13"/>
  <c r="M51" i="13"/>
  <c r="H51" i="13"/>
  <c r="C51" i="13"/>
  <c r="M50" i="13"/>
  <c r="H50" i="13"/>
  <c r="C50" i="13"/>
  <c r="M49" i="13"/>
  <c r="H49" i="13"/>
  <c r="C49" i="13"/>
  <c r="M48" i="13"/>
  <c r="H48" i="13"/>
  <c r="C48" i="13"/>
  <c r="M47" i="13"/>
  <c r="H47" i="13"/>
  <c r="C47" i="13"/>
  <c r="M46" i="13"/>
  <c r="H46" i="13"/>
  <c r="C46" i="13"/>
  <c r="M45" i="13"/>
  <c r="H45" i="13"/>
  <c r="C45" i="13"/>
  <c r="M44" i="13"/>
  <c r="H44" i="13"/>
  <c r="C44" i="13"/>
  <c r="M43" i="13"/>
  <c r="H43" i="13"/>
  <c r="C43" i="13"/>
  <c r="M42" i="13"/>
  <c r="H42" i="13"/>
  <c r="C42" i="13"/>
  <c r="M41" i="13"/>
  <c r="P52" i="13" s="1"/>
  <c r="H41" i="13"/>
  <c r="C41" i="13"/>
  <c r="M40" i="13"/>
  <c r="H40" i="13"/>
  <c r="P46" i="13" s="1"/>
  <c r="C40" i="13"/>
  <c r="M39" i="13"/>
  <c r="H39" i="13"/>
  <c r="C39" i="13"/>
  <c r="P40" i="13"/>
  <c r="F19" i="4"/>
  <c r="N19" i="4" s="1"/>
  <c r="E19" i="4"/>
  <c r="M19" i="4" s="1"/>
  <c r="K20" i="10"/>
  <c r="N19" i="10"/>
  <c r="M19" i="10"/>
  <c r="K19" i="10"/>
  <c r="K15" i="10"/>
  <c r="C26" i="10"/>
  <c r="C27" i="10"/>
  <c r="C25" i="10"/>
  <c r="C30" i="10" s="1"/>
  <c r="L30" i="10"/>
  <c r="K30" i="10"/>
  <c r="J30" i="10"/>
  <c r="I30" i="10"/>
  <c r="H30" i="10"/>
  <c r="G30" i="10"/>
  <c r="C20" i="4"/>
  <c r="K20" i="4"/>
  <c r="K12" i="4"/>
  <c r="C19" i="4"/>
  <c r="K19" i="4" s="1"/>
  <c r="K23" i="1"/>
  <c r="E23" i="1"/>
  <c r="B32" i="11" l="1"/>
  <c r="B33" i="6"/>
  <c r="P61" i="14"/>
  <c r="P57" i="14"/>
  <c r="P53" i="14"/>
  <c r="P49" i="14"/>
  <c r="P45" i="14"/>
  <c r="P41" i="14"/>
  <c r="P37" i="14"/>
  <c r="P34" i="14"/>
  <c r="P60" i="14"/>
  <c r="P56" i="14"/>
  <c r="P52" i="14"/>
  <c r="P48" i="14"/>
  <c r="P44" i="14"/>
  <c r="P40" i="14"/>
  <c r="P36" i="14"/>
  <c r="P63" i="14"/>
  <c r="P59" i="14"/>
  <c r="P55" i="14"/>
  <c r="R68" i="14" s="1"/>
  <c r="P51" i="14"/>
  <c r="P47" i="14"/>
  <c r="P43" i="14"/>
  <c r="P39" i="14"/>
  <c r="R69" i="14" l="1"/>
  <c r="R70" i="14"/>
  <c r="R71" i="14"/>
  <c r="P66" i="14"/>
  <c r="R44" i="19"/>
</calcChain>
</file>

<file path=xl/sharedStrings.xml><?xml version="1.0" encoding="utf-8"?>
<sst xmlns="http://schemas.openxmlformats.org/spreadsheetml/2006/main" count="1938" uniqueCount="404">
  <si>
    <t>SCHOOL NAME:</t>
  </si>
  <si>
    <t>CUSTOMER PO NUMBER:</t>
  </si>
  <si>
    <t>STYLE:</t>
  </si>
  <si>
    <t>COLORWAY:</t>
  </si>
  <si>
    <t>ACCOUNT #:</t>
  </si>
  <si>
    <t>BILL TO:</t>
  </si>
  <si>
    <t>ATTE.:</t>
  </si>
  <si>
    <t>ADDRESS:</t>
  </si>
  <si>
    <t>TELEPHONE:</t>
  </si>
  <si>
    <t>#</t>
  </si>
  <si>
    <t>PLAYER NAME</t>
  </si>
  <si>
    <t>SIZE</t>
  </si>
  <si>
    <t>QTY</t>
  </si>
  <si>
    <t>Size</t>
  </si>
  <si>
    <t>TOTAL</t>
  </si>
  <si>
    <t>S</t>
  </si>
  <si>
    <t>M</t>
  </si>
  <si>
    <t>L</t>
  </si>
  <si>
    <t>XL</t>
  </si>
  <si>
    <t>2XL</t>
  </si>
  <si>
    <t>Reg length</t>
  </si>
  <si>
    <t>Total "+2"</t>
  </si>
  <si>
    <t>Total "+4"</t>
  </si>
  <si>
    <t>Total Jerseys</t>
  </si>
  <si>
    <t>Total Jerseys with names</t>
  </si>
  <si>
    <t>NO NUMBERS</t>
  </si>
  <si>
    <t>00</t>
  </si>
  <si>
    <t>Enter Quantites by Size</t>
  </si>
  <si>
    <t>Qty</t>
  </si>
  <si>
    <t>CITY</t>
  </si>
  <si>
    <t>STATE</t>
  </si>
  <si>
    <t>ZIP CODE</t>
  </si>
  <si>
    <t>ADIDAS REP.:</t>
  </si>
  <si>
    <t>SHIP TO:</t>
  </si>
  <si>
    <t>ADDRESS</t>
  </si>
  <si>
    <t>TELEPHONE</t>
  </si>
  <si>
    <t>_ _ _ _ _ _ _ _ _ _ _</t>
  </si>
  <si>
    <t>STYLE NUMBER:</t>
  </si>
  <si>
    <t xml:space="preserve">COMMENTS OF COLOR: </t>
  </si>
  <si>
    <t>STYLE</t>
  </si>
  <si>
    <t>Color3</t>
  </si>
  <si>
    <t>Black</t>
  </si>
  <si>
    <t>Coffee</t>
  </si>
  <si>
    <t>Coll Burgundy</t>
  </si>
  <si>
    <t>Coll Gold</t>
  </si>
  <si>
    <t>Coll Green 024A</t>
  </si>
  <si>
    <t>Coll Navy</t>
  </si>
  <si>
    <t>Coll Orange</t>
  </si>
  <si>
    <t>Coll Purple</t>
  </si>
  <si>
    <t>Coll Royal</t>
  </si>
  <si>
    <t>Dark Green</t>
  </si>
  <si>
    <t>Green</t>
  </si>
  <si>
    <t>Lt Blue</t>
  </si>
  <si>
    <t>Lt. Onix 150A</t>
  </si>
  <si>
    <t>Maroon</t>
  </si>
  <si>
    <t>Onix 073A</t>
  </si>
  <si>
    <t>Power Red 31F0</t>
  </si>
  <si>
    <t>Sand</t>
  </si>
  <si>
    <t>SUBLIMATED</t>
  </si>
  <si>
    <t>White</t>
  </si>
  <si>
    <t>_ _ _ _ _ _ _ _</t>
  </si>
  <si>
    <t>FULL</t>
  </si>
  <si>
    <t>Total Jerseys without numbers</t>
  </si>
  <si>
    <t>Styles</t>
  </si>
  <si>
    <t>Standard Size</t>
  </si>
  <si>
    <t>ADI REP.:</t>
  </si>
  <si>
    <t>STYLE NAME</t>
  </si>
  <si>
    <t>STYLE MEN</t>
  </si>
  <si>
    <t>COLOR WAY</t>
  </si>
  <si>
    <t>ATENTION:</t>
  </si>
  <si>
    <t>As Per Color Up</t>
  </si>
  <si>
    <t>COLOR FABRIC:</t>
  </si>
  <si>
    <t>COLOR LETTER:</t>
  </si>
  <si>
    <t>COLOR OUTLINE:</t>
  </si>
  <si>
    <t>COLOR FILL:</t>
  </si>
  <si>
    <t>STYLE NAME:</t>
  </si>
  <si>
    <t>ACCESORIES</t>
  </si>
  <si>
    <t>COLOR</t>
  </si>
  <si>
    <t>QUANTITY</t>
  </si>
  <si>
    <t>BLANK NAMEPLATES</t>
  </si>
  <si>
    <t>NAMEPLATES</t>
  </si>
  <si>
    <t>LETTER</t>
  </si>
  <si>
    <t>NUMBER</t>
  </si>
  <si>
    <t>LENGHT</t>
  </si>
  <si>
    <t>GOALIE</t>
  </si>
  <si>
    <t>ADIDAS HOCKEY - ROSTER JERSEYS</t>
  </si>
  <si>
    <t>46 + 2</t>
  </si>
  <si>
    <t>46 + 4</t>
  </si>
  <si>
    <t>48 + 2</t>
  </si>
  <si>
    <t>48 + 4</t>
  </si>
  <si>
    <t>50 + 2</t>
  </si>
  <si>
    <t>50 + 4</t>
  </si>
  <si>
    <t>52 + 2</t>
  </si>
  <si>
    <t>52 + 4</t>
  </si>
  <si>
    <t>54 + 2</t>
  </si>
  <si>
    <t>54 + 4</t>
  </si>
  <si>
    <t>56 + 2</t>
  </si>
  <si>
    <t>56 + 4</t>
  </si>
  <si>
    <t>58 + 4</t>
  </si>
  <si>
    <t>60 + 2</t>
  </si>
  <si>
    <t>60 + 4</t>
  </si>
  <si>
    <t>AD01707M-A</t>
  </si>
  <si>
    <t>AD01708M-H</t>
  </si>
  <si>
    <t>AD01701M-H</t>
  </si>
  <si>
    <t>AD01711M-A</t>
  </si>
  <si>
    <t>AD01709M-A</t>
  </si>
  <si>
    <t>AD01705M-H</t>
  </si>
  <si>
    <t>AD01706M-H</t>
  </si>
  <si>
    <t>AD01710M-H</t>
  </si>
  <si>
    <t>AD01370E-M</t>
  </si>
  <si>
    <t>AD01370B-M</t>
  </si>
  <si>
    <t>AD01370D-M</t>
  </si>
  <si>
    <t>AD01370A-M</t>
  </si>
  <si>
    <t>AD01370M</t>
  </si>
  <si>
    <t>AD01370C-M</t>
  </si>
  <si>
    <t>AD01370M-F</t>
  </si>
  <si>
    <t>AD01370M-H</t>
  </si>
  <si>
    <t>AD01370M-G</t>
  </si>
  <si>
    <t>AD01370M-I</t>
  </si>
  <si>
    <t>FACEOFF HOCKEY PANT SHELL - PANEL E</t>
  </si>
  <si>
    <t>FACEOFF HOCKEY PANT SHELL - PANEL B</t>
  </si>
  <si>
    <t>FACEOFF HOCKEY PANT SHELL - PANEL D</t>
  </si>
  <si>
    <t>FACEOFF HOCKEY PANT SHELL - PANEL A</t>
  </si>
  <si>
    <t>FACEOFF HOCKEY PANT SHELL - PANEL C</t>
  </si>
  <si>
    <t>ADIDAS HOCKEY - ROSTER SHELLS</t>
  </si>
  <si>
    <t>Air Knit Mesh-adi 32</t>
  </si>
  <si>
    <t>STYLE DESCRIPTIONS</t>
  </si>
  <si>
    <t>------------</t>
  </si>
  <si>
    <t>LENGTH</t>
  </si>
  <si>
    <t>LEFT</t>
  </si>
  <si>
    <t>RIGHT</t>
  </si>
  <si>
    <t>PENGUINS 3rd HOCKEY SOCK</t>
  </si>
  <si>
    <t>AD01732M</t>
  </si>
  <si>
    <t>AD01739M</t>
  </si>
  <si>
    <t>AD01736M</t>
  </si>
  <si>
    <t>AD01735M</t>
  </si>
  <si>
    <t>AD01742M</t>
  </si>
  <si>
    <t>AD01737M</t>
  </si>
  <si>
    <t>AD01738M</t>
  </si>
  <si>
    <t>AD01740M</t>
  </si>
  <si>
    <t>AD01741M</t>
  </si>
  <si>
    <t>AD01701Y-H</t>
  </si>
  <si>
    <t>XS</t>
  </si>
  <si>
    <t>AD01370Y</t>
  </si>
  <si>
    <t>AD01370A-Y</t>
  </si>
  <si>
    <t>AD01370B-Y</t>
  </si>
  <si>
    <t>AD01370C-Y</t>
  </si>
  <si>
    <t>AD01370D-Y</t>
  </si>
  <si>
    <t>AD01370E-Y</t>
  </si>
  <si>
    <t>58 + 2</t>
  </si>
  <si>
    <t>ADIDAS HOCKEY - ROSTER YOUTH JERSEYS</t>
  </si>
  <si>
    <t>ADIDAS HOCKEY - ROSTER YOUTH SHELLS</t>
  </si>
  <si>
    <t>AD01705Y-H</t>
  </si>
  <si>
    <t>AD01706Y-H</t>
  </si>
  <si>
    <t>AD01707Y-A</t>
  </si>
  <si>
    <t>AD01708Y-H</t>
  </si>
  <si>
    <t>AD01709Y-A</t>
  </si>
  <si>
    <t>AD01710Y-H</t>
  </si>
  <si>
    <t>AD01711Y-A</t>
  </si>
  <si>
    <t>L/XL</t>
  </si>
  <si>
    <t>AD01370Y-F</t>
  </si>
  <si>
    <t>AD01370Y-G</t>
  </si>
  <si>
    <t>AD01370Y-H</t>
  </si>
  <si>
    <t>AD01370Y-I</t>
  </si>
  <si>
    <t xml:space="preserve">FACEOFF YOUTH HOCKEY PANT SHELL - PANEL A  </t>
  </si>
  <si>
    <t>FACEOFF YOUTH HOCKEY PANT SHELL - PANEL B</t>
  </si>
  <si>
    <t>FACEOFF YOUTH HOCKEY PANT SHELL - PANEL C</t>
  </si>
  <si>
    <t xml:space="preserve">FACEOFF YOUTH HOCKEY PANT SHELL - PANEL D </t>
  </si>
  <si>
    <t>FACEOFF YOUTH HOCKEY PANT SHELL - PANEL E</t>
  </si>
  <si>
    <t>S/M</t>
  </si>
  <si>
    <t>AD01744M</t>
  </si>
  <si>
    <t>ADIDAS HOCKEY - ROSTER YOUTH SOCKS</t>
  </si>
  <si>
    <t>ADIDAS HOCKEY - ROSTER SOCKS</t>
  </si>
  <si>
    <t xml:space="preserve">NAMEPLATE SUBLIMATED </t>
  </si>
  <si>
    <t>ADIDAS HOCKEY- ROSTER DECORATIONS</t>
  </si>
  <si>
    <t>Length + 2</t>
  </si>
  <si>
    <t>Length + 4</t>
  </si>
  <si>
    <t>PRACTICE SUBLIMATED HOCKEY JERSEY</t>
  </si>
  <si>
    <t>AD01729M</t>
  </si>
  <si>
    <t>44 + 2</t>
  </si>
  <si>
    <t>44 + 4</t>
  </si>
  <si>
    <t>42 + 2</t>
  </si>
  <si>
    <t>42 + 4</t>
  </si>
  <si>
    <t>ENFORCER HOCKEY JERSEY</t>
  </si>
  <si>
    <t>AD01551M-OV</t>
  </si>
  <si>
    <t>LEGEND HOCKEY JERSEY</t>
  </si>
  <si>
    <t>AD01554M</t>
  </si>
  <si>
    <t>DYNASTY HOCKEY JERSEY</t>
  </si>
  <si>
    <t>AD01550M</t>
  </si>
  <si>
    <t>FORECHECK HOCKEY JERSEY</t>
  </si>
  <si>
    <t>AD01552M</t>
  </si>
  <si>
    <t>HAT TRICK HOCKEY JERSEY</t>
  </si>
  <si>
    <t>AD01553M</t>
  </si>
  <si>
    <t>ON-THE-FLY HOCKEY JERSEY</t>
  </si>
  <si>
    <t>AD01555M</t>
  </si>
  <si>
    <t>SUB ZERO SUBLIMATED HOCKEY JERSEY</t>
  </si>
  <si>
    <t>AD01557M</t>
  </si>
  <si>
    <t>MOH BLIZZARD HOCKEY JERSEY</t>
  </si>
  <si>
    <t>AD01558M</t>
  </si>
  <si>
    <t>MOH REDHAWK HOCKEY JERSEY</t>
  </si>
  <si>
    <t>AD01559M</t>
  </si>
  <si>
    <t>MOH ICE STORM 2.2 HOCKEY JERSEY</t>
  </si>
  <si>
    <t>AD01562M</t>
  </si>
  <si>
    <t>MOH NEW MIAMI OHIO HOCKEY JERSEY</t>
  </si>
  <si>
    <t>AD01564M</t>
  </si>
  <si>
    <t>MACCABI HOCKEY JERSEY</t>
  </si>
  <si>
    <t>AD01566M</t>
  </si>
  <si>
    <t>UMASS HOCKEY JERSEY 2</t>
  </si>
  <si>
    <t>AD01567M</t>
  </si>
  <si>
    <t>UCLA HOCKEY JERSEY</t>
  </si>
  <si>
    <t>AD01356M</t>
  </si>
  <si>
    <t>42 + 6</t>
  </si>
  <si>
    <t>44 + 6</t>
  </si>
  <si>
    <t>46 + 6</t>
  </si>
  <si>
    <t>48 + 6</t>
  </si>
  <si>
    <t>50 + 6</t>
  </si>
  <si>
    <t>52 + 6</t>
  </si>
  <si>
    <t>54 + 6</t>
  </si>
  <si>
    <t>56 + 6</t>
  </si>
  <si>
    <t xml:space="preserve">58 + 2 </t>
  </si>
  <si>
    <t>58 + 6</t>
  </si>
  <si>
    <t>60 + 6</t>
  </si>
  <si>
    <t>62 + 2</t>
  </si>
  <si>
    <t>62 + 4</t>
  </si>
  <si>
    <t>62+ 6</t>
  </si>
  <si>
    <t>AD01716M-T2</t>
  </si>
  <si>
    <t>AD01714M-T2</t>
  </si>
  <si>
    <t>AD01707M-A2</t>
  </si>
  <si>
    <t>AD01705M-H2</t>
  </si>
  <si>
    <t>AD01706M-H2</t>
  </si>
  <si>
    <t>AD01709M-A2</t>
  </si>
  <si>
    <t>AD01708M-H2</t>
  </si>
  <si>
    <t>AD01715M-H2</t>
  </si>
  <si>
    <t>AD01715M-H</t>
  </si>
  <si>
    <t>AD01701M-H2</t>
  </si>
  <si>
    <t>AD01713M-A2</t>
  </si>
  <si>
    <t>AD01713M-H2</t>
  </si>
  <si>
    <t>AD01711M-A2</t>
  </si>
  <si>
    <t>AD01710M-H2</t>
  </si>
  <si>
    <t>ADIDAS HOCKEY - ROSTER JERSEYS (FILL INS)</t>
  </si>
  <si>
    <t>AD01745M</t>
  </si>
  <si>
    <t>AD01746M</t>
  </si>
  <si>
    <t>AD01713M-A</t>
  </si>
  <si>
    <t>AD01713M-H</t>
  </si>
  <si>
    <t>AD01716Y-T2</t>
  </si>
  <si>
    <t>AD01714Y-T2</t>
  </si>
  <si>
    <t>AD01714Y</t>
  </si>
  <si>
    <t>AD01707Y-A2</t>
  </si>
  <si>
    <t>AD01705Y-H2</t>
  </si>
  <si>
    <t>AD01706Y-H2</t>
  </si>
  <si>
    <t>AD01709Y-A2</t>
  </si>
  <si>
    <t>AD01708Y-H2</t>
  </si>
  <si>
    <t>AD01715Y-H2</t>
  </si>
  <si>
    <t>AD01715Y-H</t>
  </si>
  <si>
    <t>AD01713Y-A</t>
  </si>
  <si>
    <t>AD01713Y-A2</t>
  </si>
  <si>
    <t>AD01713Y-H</t>
  </si>
  <si>
    <t>AD01713Y-H2</t>
  </si>
  <si>
    <t>AD01711Y-A2</t>
  </si>
  <si>
    <t>AD01710Y-H2</t>
  </si>
  <si>
    <t>DYNASTY SUBLIMATED HOCKEY JERSEY</t>
  </si>
  <si>
    <t>AD01550Y</t>
  </si>
  <si>
    <t>ENFORCER SUBLIMATED HOCKEY JERSEY</t>
  </si>
  <si>
    <t>AD01551Y</t>
  </si>
  <si>
    <t>FORECHECK SUBLIMATED HOCKEY JERSEY</t>
  </si>
  <si>
    <t>AD01552Y</t>
  </si>
  <si>
    <t>HAT TRICK SUBLIMATED HOCKEY JERSEY</t>
  </si>
  <si>
    <t>AD01553Y</t>
  </si>
  <si>
    <t>LEGEND SUBLIMATED HOCKEY JERSEY</t>
  </si>
  <si>
    <t>AD01554Y</t>
  </si>
  <si>
    <t>ON-THE-FLY SUBLIMATED HOCKEY JERSEY</t>
  </si>
  <si>
    <t>AD01555Y</t>
  </si>
  <si>
    <t>AD01557Y</t>
  </si>
  <si>
    <t>AD01729Y</t>
  </si>
  <si>
    <t>S/M G</t>
  </si>
  <si>
    <t>L/XL G</t>
  </si>
  <si>
    <t>ADISPEED SABRE HOCKEY JERSEY</t>
  </si>
  <si>
    <t>ADISPEED SABRES HOCKEY JERSEY</t>
  </si>
  <si>
    <t xml:space="preserve">ADIZERO SABRES HOCKEY JERSEY </t>
  </si>
  <si>
    <t>AD01716M-H</t>
  </si>
  <si>
    <t>AD01714M</t>
  </si>
  <si>
    <t xml:space="preserve">ADISPEED SABRES HOCKEY JERSEY </t>
  </si>
  <si>
    <t>AD01701Y-H2</t>
  </si>
  <si>
    <t>AD01716Y-H</t>
  </si>
  <si>
    <t xml:space="preserve">CUSTOM SHOCKLITE HOCKEY SOCK </t>
  </si>
  <si>
    <t>NEW SUBLIMATED SOCK</t>
  </si>
  <si>
    <t>ADISPEED SABRES HOCKEY SOCK</t>
  </si>
  <si>
    <t>ADIZERO SABRES HOCKEY SOCK w/SUBLIM PANEL</t>
  </si>
  <si>
    <t>ADISPEED BLUE JACKETS HOCKEY SOCK</t>
  </si>
  <si>
    <t>AD01371M</t>
  </si>
  <si>
    <t>AD01734M</t>
  </si>
  <si>
    <t>AD01735M-2</t>
  </si>
  <si>
    <t>AD01736M-2</t>
  </si>
  <si>
    <t>AD01737M-2</t>
  </si>
  <si>
    <t>AD01738M-2</t>
  </si>
  <si>
    <t>AD01739M-2</t>
  </si>
  <si>
    <t>AD01740M-2</t>
  </si>
  <si>
    <t>AD01741M-2</t>
  </si>
  <si>
    <t>AD01742M-2</t>
  </si>
  <si>
    <t>AD01743M-2</t>
  </si>
  <si>
    <t>AD01743M-5</t>
  </si>
  <si>
    <t>AD01744M-2</t>
  </si>
  <si>
    <t>AD01745M-2</t>
  </si>
  <si>
    <t>AD01746M-2</t>
  </si>
  <si>
    <t>AD01735Y-2</t>
  </si>
  <si>
    <t>AD01736Y-2</t>
  </si>
  <si>
    <t>AD01737Y-2</t>
  </si>
  <si>
    <t>AD01738Y-2</t>
  </si>
  <si>
    <t>AD01739Y-2</t>
  </si>
  <si>
    <t>AD01740Y-2</t>
  </si>
  <si>
    <t>AD01741Y-2</t>
  </si>
  <si>
    <t>AD01742Y-2</t>
  </si>
  <si>
    <t>AD01743Y-2</t>
  </si>
  <si>
    <t>AD01744Y-2</t>
  </si>
  <si>
    <t>AD01745Y-2</t>
  </si>
  <si>
    <t>AD01746Y-2</t>
  </si>
  <si>
    <t>ADIZERO BLUE JACKETS HOCKEY SOCK w/SUBLIM PANEL</t>
  </si>
  <si>
    <t>AD01735Y</t>
  </si>
  <si>
    <t>AD01736Y</t>
  </si>
  <si>
    <t>AD01737Y</t>
  </si>
  <si>
    <t>AD01738Y</t>
  </si>
  <si>
    <t>AD01739Y</t>
  </si>
  <si>
    <t>AD01740Y</t>
  </si>
  <si>
    <t>AD01741Y</t>
  </si>
  <si>
    <t>AD01742Y</t>
  </si>
  <si>
    <t>AD01743Y</t>
  </si>
  <si>
    <t>AD01744Y</t>
  </si>
  <si>
    <t>AD01746Y</t>
  </si>
  <si>
    <t>PENGUINS YOUTH 3rd HOCKEY JERSEY</t>
  </si>
  <si>
    <t>AD01703Y</t>
  </si>
  <si>
    <t>ADIZERO RED WINGS JERSEY</t>
  </si>
  <si>
    <t>AD01719M-A</t>
  </si>
  <si>
    <t>ADISPEED RED WINGS JERSEY</t>
  </si>
  <si>
    <t>AD01719M-A2</t>
  </si>
  <si>
    <t>ADIZERO PREDATORS JERSEY</t>
  </si>
  <si>
    <t>AD01718M-A</t>
  </si>
  <si>
    <t>ADISPEED PREDATORS JERSEY</t>
  </si>
  <si>
    <t>AD01718M-A2</t>
  </si>
  <si>
    <t>ADISPEED NORTH AMERICA JERSEY</t>
  </si>
  <si>
    <t xml:space="preserve">ADIZERO NORTH AMERICA JERSEY </t>
  </si>
  <si>
    <t>ADISPEED BLUE JACKETS JERSEY</t>
  </si>
  <si>
    <t xml:space="preserve">ADIZERO BLUE JACKETS JERSEY </t>
  </si>
  <si>
    <t xml:space="preserve">ADIZERO ASU JERSEY </t>
  </si>
  <si>
    <t xml:space="preserve">ADISPEED ASU JERSEY </t>
  </si>
  <si>
    <t xml:space="preserve">ADIZERO PENGUINS JERSEY </t>
  </si>
  <si>
    <t>ADISPEED PENGUINS JERSEY</t>
  </si>
  <si>
    <t xml:space="preserve">ADIZERO MAPLE LEAFS JERSEY </t>
  </si>
  <si>
    <t xml:space="preserve">ADISPEED MAPLE LEAFS JERSEY </t>
  </si>
  <si>
    <t xml:space="preserve">ADIZERO STARS JERSEY </t>
  </si>
  <si>
    <t xml:space="preserve">ADISPEED STARS JERSEY </t>
  </si>
  <si>
    <t xml:space="preserve">ADIZERO JETS JERSEY </t>
  </si>
  <si>
    <t xml:space="preserve">ADISPEED JETS JERSEY </t>
  </si>
  <si>
    <t xml:space="preserve">ADIZERO BLUES JERSEY </t>
  </si>
  <si>
    <t>ADISPEED BLUES JERSEY</t>
  </si>
  <si>
    <t xml:space="preserve">ADIZERO CAPITALS JERSEY </t>
  </si>
  <si>
    <t xml:space="preserve">ADISPEED CAPITALS JERSEY </t>
  </si>
  <si>
    <t xml:space="preserve">ADIZERO WILD JERSEY </t>
  </si>
  <si>
    <t xml:space="preserve">ADISPEED WILD JERSEY </t>
  </si>
  <si>
    <t xml:space="preserve">ADIZERO CANADIENS JERSEY </t>
  </si>
  <si>
    <t xml:space="preserve">ADISPEED CANADIENS JERSEY </t>
  </si>
  <si>
    <t>SOLID SHELL</t>
  </si>
  <si>
    <t>PENGUINS SHELL</t>
  </si>
  <si>
    <t>LEAFS SHELL</t>
  </si>
  <si>
    <t>CANADIENS SHELL</t>
  </si>
  <si>
    <t>STARS SHELL</t>
  </si>
  <si>
    <t>AD01370M-J</t>
  </si>
  <si>
    <t>3 STRIPE</t>
  </si>
  <si>
    <t>AD01719Y-A</t>
  </si>
  <si>
    <t>AD01719Y-A2</t>
  </si>
  <si>
    <t>AD01718Y-A</t>
  </si>
  <si>
    <t>AD01718Y-A2</t>
  </si>
  <si>
    <t>AD01370Y-J</t>
  </si>
  <si>
    <t>ADIDAS HOCKEY - ROSTER YOUTH SHELLS (FILL INS)</t>
  </si>
  <si>
    <t>ADIDAS HOCKEY - ROSTER YOUTH JERSEYS (FILL INS)</t>
  </si>
  <si>
    <t>ADISPEED ASU SOCK</t>
  </si>
  <si>
    <t xml:space="preserve">ADIZERO ASU SOCK </t>
  </si>
  <si>
    <t xml:space="preserve">ADIZERO NORTH AMERICA SOCK </t>
  </si>
  <si>
    <t>ADISPEED NORTH AMERICA SOCK</t>
  </si>
  <si>
    <t xml:space="preserve">ADIZERO STARS SOCK </t>
  </si>
  <si>
    <t xml:space="preserve">ADIZERO PENGUINS SOCK </t>
  </si>
  <si>
    <t xml:space="preserve">ADISPEED PENGUINS SOCK </t>
  </si>
  <si>
    <t>ADISPEED MAPLE LEAFS SOCK</t>
  </si>
  <si>
    <t xml:space="preserve">ADIZERO MAPLE LEAFS SOCK </t>
  </si>
  <si>
    <t>ADISPEED STARS SOCK</t>
  </si>
  <si>
    <t xml:space="preserve">ADIZERO JETS SOCK </t>
  </si>
  <si>
    <t>ADISPEED JETS SOCK</t>
  </si>
  <si>
    <t>ADISPEED BLUES SOCK</t>
  </si>
  <si>
    <t xml:space="preserve">ADIZERO BLUES SOCK </t>
  </si>
  <si>
    <t>ADISPEED CAPITALS SOCK</t>
  </si>
  <si>
    <t xml:space="preserve">ADIZERO CAPITALS SOCK </t>
  </si>
  <si>
    <t>ADISPEED WILD SOCK</t>
  </si>
  <si>
    <t xml:space="preserve">ADIZERO WILD SOCK </t>
  </si>
  <si>
    <t>ADISPEED CANADIENS SOCK</t>
  </si>
  <si>
    <t xml:space="preserve">ADIZERO CANADIENS SOCK </t>
  </si>
  <si>
    <t>ADIDAS HOCKEY - ROSTER SOCKS (FILL IN)</t>
  </si>
  <si>
    <t>AD01745Y</t>
  </si>
  <si>
    <t>ADIDAS HOCKEY - ROSTER SABRES JERSEYS (FILL INS)</t>
  </si>
  <si>
    <t>CUSTOM NAMEPLATES AND TWILL/SUBLIMATED PATCH NUMBERS AND LETTERS</t>
  </si>
  <si>
    <t>NAMEPLATE</t>
  </si>
  <si>
    <t>TWILL DECORATION</t>
  </si>
  <si>
    <t>SUBLIMATED PATCH DECORATION</t>
  </si>
  <si>
    <t>TWILL/ SUBLIMATED PATCH LETTER</t>
  </si>
  <si>
    <t>TWILL/SUBLIMATED PATCH NUMBER</t>
  </si>
  <si>
    <t>ADIDAS HOCKEY - ROSTER SHELLS (FILL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</si>
</sst>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409]d\-mmm\-yy;@"/>
    <numFmt numFmtId="166" formatCode="00000"/>
    <numFmt numFmtId="167" formatCode="[&lt;=9999999]###\-####;\(###\)\ ###\-####"/>
  </numFmts>
  <fonts count="43"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4"/>
      <color theme="1"/>
      <name val="Calibri"/>
      <family val="2"/>
      <scheme val="minor"/>
    </font>
    <font>
      <sz val="10"/>
      <color indexed="8"/>
      <name val="Arial"/>
      <family val="2"/>
    </font>
    <font>
      <b/>
      <sz val="14"/>
      <color theme="1"/>
      <name val="Calibri"/>
      <family val="2"/>
      <scheme val="minor"/>
    </font>
    <font>
      <sz val="14"/>
      <name val="Arial"/>
      <family val="2"/>
    </font>
    <font>
      <b/>
      <sz val="14"/>
      <name val="Arial"/>
      <family val="2"/>
    </font>
    <font>
      <b/>
      <i/>
      <sz val="14"/>
      <name val="Arial"/>
      <family val="2"/>
    </font>
    <font>
      <sz val="11"/>
      <color theme="0"/>
      <name val="Calibri"/>
      <family val="2"/>
      <scheme val="minor"/>
    </font>
    <font>
      <b/>
      <sz val="20"/>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b/>
      <sz val="12"/>
      <color rgb="FFFF0000"/>
      <name val="Calibri"/>
      <family val="2"/>
      <scheme val="minor"/>
    </font>
    <font>
      <b/>
      <sz val="14"/>
      <color rgb="FFFF0000"/>
      <name val="Calibri"/>
      <family val="2"/>
      <scheme val="minor"/>
    </font>
    <font>
      <b/>
      <sz val="14"/>
      <color theme="0"/>
      <name val="Calibri"/>
      <family val="2"/>
      <scheme val="minor"/>
    </font>
    <font>
      <b/>
      <sz val="18"/>
      <color theme="0"/>
      <name val="Calibri"/>
      <family val="2"/>
      <scheme val="minor"/>
    </font>
    <font>
      <b/>
      <sz val="12"/>
      <color theme="3" tint="-0.24994659260841701"/>
      <name val="Felix Titling"/>
      <family val="5"/>
    </font>
    <font>
      <sz val="11"/>
      <name val="Arial"/>
      <family val="2"/>
    </font>
    <font>
      <b/>
      <sz val="1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sz val="11"/>
      <name val="Arial"/>
      <family val="2"/>
    </font>
    <font>
      <b/>
      <sz val="11"/>
      <color rgb="FFFF0000"/>
      <name val="Arial"/>
      <family val="2"/>
    </font>
    <font>
      <b/>
      <sz val="12"/>
      <color theme="1"/>
      <name val="Felix Titling"/>
      <family val="5"/>
    </font>
    <font>
      <sz val="12"/>
      <color theme="1"/>
      <name val="Felix Titling"/>
      <family val="5"/>
    </font>
    <font>
      <b/>
      <sz val="20"/>
      <color rgb="FFFF0000"/>
      <name val="Calibri"/>
      <family val="2"/>
      <scheme val="minor"/>
    </font>
    <font>
      <b/>
      <sz val="12"/>
      <color rgb="FFFF0000"/>
      <name val="Felix Titling"/>
      <family val="5"/>
    </font>
    <font>
      <sz val="14"/>
      <name val="Calibri"/>
      <family val="2"/>
      <scheme val="minor"/>
    </font>
    <font>
      <sz val="12"/>
      <name val="Calibri"/>
      <family val="2"/>
      <scheme val="minor"/>
    </font>
    <font>
      <b/>
      <sz val="12"/>
      <name val="Calibri"/>
      <family val="2"/>
      <scheme val="minor"/>
    </font>
    <font>
      <b/>
      <sz val="12"/>
      <color theme="1" tint="4.9989318521683403E-2"/>
      <name val="Calibri"/>
      <family val="2"/>
      <scheme val="minor"/>
    </font>
    <font>
      <b/>
      <i/>
      <sz val="11"/>
      <color theme="1"/>
      <name val="Calibri"/>
      <family val="2"/>
      <scheme val="minor"/>
    </font>
    <font>
      <sz val="11"/>
      <name val="Calibri"/>
      <family val="2"/>
      <scheme val="minor"/>
    </font>
    <font>
      <sz val="11"/>
      <color rgb="FFFF0000"/>
      <name val="Calibri"/>
      <family val="2"/>
      <scheme val="minor"/>
    </font>
    <font>
      <b/>
      <sz val="18"/>
      <color rgb="FFFF0000"/>
      <name val="Calibri"/>
      <family val="2"/>
      <scheme val="minor"/>
    </font>
    <font>
      <b/>
      <sz val="9"/>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4.9989318521683403E-2"/>
        <bgColor indexed="64"/>
      </patternFill>
    </fill>
    <fill>
      <patternFill patternType="solid">
        <fgColor indexed="9"/>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CE"/>
        <bgColor indexed="64"/>
      </patternFill>
    </fill>
    <fill>
      <patternFill patternType="solid">
        <fgColor rgb="FFFFFFFF"/>
        <bgColor indexed="64"/>
      </patternFill>
    </fill>
    <fill>
      <patternFill patternType="solid">
        <fgColor rgb="FF1E1E1E"/>
        <bgColor indexed="64"/>
      </patternFill>
    </fill>
    <fill>
      <patternFill patternType="solid">
        <fgColor theme="3" tint="0.59999389629810485"/>
        <bgColor indexed="64"/>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C0C0C0"/>
      </left>
      <right style="thin">
        <color rgb="FFC0C0C0"/>
      </right>
      <top style="thin">
        <color rgb="FFC0C0C0"/>
      </top>
      <bottom style="thin">
        <color rgb="FFC0C0C0"/>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1"/>
      </bottom>
      <diagonal/>
    </border>
    <border>
      <left style="thin">
        <color theme="0"/>
      </left>
      <right style="thin">
        <color theme="0"/>
      </right>
      <top style="medium">
        <color indexed="64"/>
      </top>
      <bottom style="thin">
        <color theme="1"/>
      </bottom>
      <diagonal/>
    </border>
    <border>
      <left style="thin">
        <color theme="0"/>
      </left>
      <right style="medium">
        <color indexed="64"/>
      </right>
      <top style="medium">
        <color indexed="64"/>
      </top>
      <bottom style="thin">
        <color theme="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theme="1"/>
      </top>
      <bottom style="medium">
        <color indexed="64"/>
      </bottom>
      <diagonal/>
    </border>
    <border>
      <left/>
      <right style="medium">
        <color indexed="64"/>
      </right>
      <top style="thin">
        <color theme="1"/>
      </top>
      <bottom style="medium">
        <color indexed="64"/>
      </bottom>
      <diagonal/>
    </border>
    <border>
      <left style="thin">
        <color indexed="64"/>
      </left>
      <right/>
      <top style="medium">
        <color indexed="64"/>
      </top>
      <bottom style="medium">
        <color indexed="64"/>
      </bottom>
      <diagonal/>
    </border>
    <border>
      <left style="medium">
        <color indexed="64"/>
      </left>
      <right/>
      <top style="thin">
        <color theme="1"/>
      </top>
      <bottom style="medium">
        <color indexed="64"/>
      </bottom>
      <diagonal/>
    </border>
    <border>
      <left style="thin">
        <color theme="0"/>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medium">
        <color indexed="64"/>
      </top>
      <bottom style="thin">
        <color theme="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rgb="FFFF0000"/>
      </right>
      <top/>
      <bottom/>
      <diagonal/>
    </border>
    <border>
      <left style="medium">
        <color rgb="FFFF0000"/>
      </left>
      <right/>
      <top/>
      <bottom/>
      <diagonal/>
    </border>
    <border>
      <left style="medium">
        <color indexed="64"/>
      </left>
      <right style="medium">
        <color indexed="64"/>
      </right>
      <top style="medium">
        <color indexed="64"/>
      </top>
      <bottom style="medium">
        <color indexed="64"/>
      </bottom>
      <diagonal/>
    </border>
  </borders>
  <cellStyleXfs count="18">
    <xf numFmtId="0" fontId="0" fillId="0" borderId="0"/>
    <xf numFmtId="43" fontId="1" fillId="0" borderId="0" applyFont="0" applyFill="0" applyBorder="0" applyAlignment="0" applyProtection="0"/>
    <xf numFmtId="0" fontId="2" fillId="0" borderId="0"/>
    <xf numFmtId="0" fontId="3" fillId="0" borderId="0"/>
    <xf numFmtId="0" fontId="2" fillId="0" borderId="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1" fillId="0" borderId="0"/>
    <xf numFmtId="0" fontId="3" fillId="0" borderId="0"/>
    <xf numFmtId="0" fontId="1" fillId="0" borderId="0"/>
    <xf numFmtId="165" fontId="1" fillId="0" borderId="0"/>
    <xf numFmtId="0" fontId="3" fillId="0" borderId="0">
      <alignment vertical="center"/>
    </xf>
    <xf numFmtId="165" fontId="3" fillId="0" borderId="0"/>
    <xf numFmtId="165" fontId="2" fillId="0" borderId="0"/>
    <xf numFmtId="0" fontId="1" fillId="0" borderId="0"/>
  </cellStyleXfs>
  <cellXfs count="482">
    <xf numFmtId="0" fontId="0" fillId="0" borderId="0" xfId="0"/>
    <xf numFmtId="0" fontId="4" fillId="2" borderId="0" xfId="0" applyFont="1" applyFill="1" applyBorder="1" applyAlignment="1">
      <alignment vertical="center"/>
    </xf>
    <xf numFmtId="0" fontId="0" fillId="0" borderId="0" xfId="0"/>
    <xf numFmtId="0" fontId="0" fillId="0" borderId="3" xfId="0" applyBorder="1"/>
    <xf numFmtId="0" fontId="0" fillId="3" borderId="3" xfId="0" applyFill="1" applyBorder="1"/>
    <xf numFmtId="0" fontId="0" fillId="0" borderId="0" xfId="0"/>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xf numFmtId="0" fontId="4" fillId="2" borderId="0" xfId="0" applyFont="1" applyFill="1" applyBorder="1" applyAlignment="1">
      <alignment wrapText="1"/>
    </xf>
    <xf numFmtId="0" fontId="0" fillId="8" borderId="0" xfId="0" applyFill="1"/>
    <xf numFmtId="0" fontId="0" fillId="2" borderId="0" xfId="0" applyFill="1"/>
    <xf numFmtId="0" fontId="4" fillId="2" borderId="0" xfId="0" applyFont="1" applyFill="1"/>
    <xf numFmtId="0" fontId="4" fillId="2" borderId="0" xfId="0" applyFont="1" applyFill="1" applyBorder="1"/>
    <xf numFmtId="0" fontId="4" fillId="2" borderId="0" xfId="0" applyFont="1" applyFill="1" applyAlignment="1">
      <alignment horizontal="left"/>
    </xf>
    <xf numFmtId="0" fontId="6" fillId="2" borderId="0" xfId="0" applyFont="1" applyFill="1" applyBorder="1"/>
    <xf numFmtId="0" fontId="6" fillId="2" borderId="0" xfId="0" applyFont="1" applyFill="1"/>
    <xf numFmtId="0" fontId="9" fillId="2" borderId="0" xfId="2" applyFont="1" applyFill="1" applyBorder="1" applyAlignment="1">
      <alignment horizontal="center" vertical="center" shrinkToFit="1"/>
    </xf>
    <xf numFmtId="0" fontId="7" fillId="2" borderId="0" xfId="2" applyFont="1" applyFill="1" applyBorder="1" applyAlignment="1">
      <alignment horizontal="center" shrinkToFit="1"/>
    </xf>
    <xf numFmtId="0" fontId="7" fillId="2" borderId="0" xfId="2" applyFont="1" applyFill="1" applyBorder="1" applyAlignment="1">
      <alignment horizontal="center" vertical="center" shrinkToFit="1"/>
    </xf>
    <xf numFmtId="0" fontId="8" fillId="2" borderId="0" xfId="2" applyFont="1" applyFill="1" applyBorder="1" applyAlignment="1">
      <alignment horizontal="center" vertical="center" shrinkToFit="1"/>
    </xf>
    <xf numFmtId="164" fontId="7" fillId="2" borderId="0" xfId="1" applyNumberFormat="1" applyFont="1" applyFill="1" applyBorder="1" applyAlignment="1">
      <alignment horizontal="center" vertical="center" shrinkToFit="1"/>
    </xf>
    <xf numFmtId="164" fontId="8" fillId="2" borderId="0" xfId="1" applyNumberFormat="1" applyFont="1" applyFill="1" applyBorder="1" applyAlignment="1">
      <alignment horizontal="center" vertical="center" shrinkToFit="1"/>
    </xf>
    <xf numFmtId="0" fontId="10" fillId="2" borderId="0" xfId="0" applyFont="1" applyFill="1" applyBorder="1"/>
    <xf numFmtId="0" fontId="12" fillId="2" borderId="0" xfId="0" applyFont="1" applyFill="1"/>
    <xf numFmtId="0" fontId="12" fillId="2" borderId="0" xfId="0" applyFont="1" applyFill="1" applyBorder="1" applyAlignment="1">
      <alignment vertical="center"/>
    </xf>
    <xf numFmtId="0" fontId="12" fillId="2" borderId="0" xfId="0" applyFont="1" applyFill="1" applyBorder="1"/>
    <xf numFmtId="0" fontId="12" fillId="2" borderId="0" xfId="0" applyFont="1" applyFill="1" applyBorder="1" applyAlignment="1"/>
    <xf numFmtId="0" fontId="12" fillId="0" borderId="0" xfId="0" applyFont="1"/>
    <xf numFmtId="0" fontId="12" fillId="2" borderId="0" xfId="0" applyFont="1" applyFill="1" applyBorder="1" applyAlignment="1">
      <alignment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Font="1"/>
    <xf numFmtId="0" fontId="16" fillId="2" borderId="0" xfId="0" applyFont="1" applyFill="1" applyAlignment="1">
      <alignment vertical="center"/>
    </xf>
    <xf numFmtId="0" fontId="0" fillId="2" borderId="0" xfId="0" applyFill="1" applyBorder="1"/>
    <xf numFmtId="0" fontId="0" fillId="2" borderId="0" xfId="0" applyFont="1" applyFill="1" applyBorder="1" applyAlignment="1">
      <alignment vertical="top" wrapText="1"/>
    </xf>
    <xf numFmtId="0" fontId="0" fillId="2" borderId="0" xfId="0" applyFont="1" applyFill="1" applyBorder="1" applyAlignment="1">
      <alignment horizontal="center" vertical="top" wrapText="1"/>
    </xf>
    <xf numFmtId="0" fontId="0" fillId="0" borderId="0" xfId="0"/>
    <xf numFmtId="0" fontId="0" fillId="10" borderId="37" xfId="0" applyFill="1" applyBorder="1" applyAlignment="1">
      <alignment horizontal="left"/>
    </xf>
    <xf numFmtId="0" fontId="0" fillId="2" borderId="0" xfId="0" applyFont="1" applyFill="1"/>
    <xf numFmtId="49" fontId="0" fillId="11" borderId="37" xfId="0" applyNumberFormat="1" applyFill="1" applyBorder="1" applyAlignment="1">
      <alignment horizontal="left"/>
    </xf>
    <xf numFmtId="0" fontId="0" fillId="0" borderId="0" xfId="0"/>
    <xf numFmtId="0" fontId="0" fillId="10" borderId="37" xfId="0" applyFill="1" applyBorder="1" applyAlignment="1">
      <alignment horizontal="left"/>
    </xf>
    <xf numFmtId="49" fontId="0" fillId="11" borderId="37" xfId="0" applyNumberFormat="1" applyFill="1" applyBorder="1" applyAlignment="1">
      <alignment horizontal="left"/>
    </xf>
    <xf numFmtId="0" fontId="15" fillId="2" borderId="0" xfId="0" applyFont="1" applyFill="1"/>
    <xf numFmtId="0" fontId="15" fillId="3" borderId="3" xfId="0" applyFont="1" applyFill="1" applyBorder="1" applyAlignment="1">
      <alignment horizontal="center" vertical="center"/>
    </xf>
    <xf numFmtId="0" fontId="15" fillId="2" borderId="3" xfId="0" applyFont="1" applyFill="1" applyBorder="1" applyAlignment="1">
      <alignment vertical="center"/>
    </xf>
    <xf numFmtId="0" fontId="15" fillId="2" borderId="3" xfId="0" applyFont="1" applyFill="1" applyBorder="1" applyAlignment="1">
      <alignment horizontal="center" vertical="center"/>
    </xf>
    <xf numFmtId="0" fontId="17" fillId="6" borderId="7"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44" xfId="0"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xf numFmtId="0" fontId="0" fillId="2" borderId="0" xfId="0" applyFont="1" applyFill="1" applyBorder="1" applyAlignment="1">
      <alignment vertical="center"/>
    </xf>
    <xf numFmtId="0" fontId="16" fillId="2" borderId="0" xfId="0" applyFont="1" applyFill="1" applyBorder="1" applyAlignment="1">
      <alignment vertical="center"/>
    </xf>
    <xf numFmtId="0" fontId="0" fillId="0" borderId="0" xfId="0" applyBorder="1"/>
    <xf numFmtId="0" fontId="16" fillId="2" borderId="0" xfId="0" applyFont="1" applyFill="1" applyBorder="1" applyAlignment="1">
      <alignment vertical="center" wrapText="1"/>
    </xf>
    <xf numFmtId="0" fontId="0" fillId="0" borderId="0" xfId="0" applyFont="1" applyBorder="1"/>
    <xf numFmtId="0" fontId="0" fillId="0" borderId="0" xfId="0"/>
    <xf numFmtId="0" fontId="23" fillId="5" borderId="7" xfId="2" applyFont="1" applyFill="1" applyBorder="1" applyAlignment="1">
      <alignment horizontal="center" vertical="center" shrinkToFit="1"/>
    </xf>
    <xf numFmtId="0" fontId="0" fillId="0" borderId="0" xfId="0"/>
    <xf numFmtId="49" fontId="0" fillId="11" borderId="37" xfId="0" applyNumberFormat="1" applyFill="1" applyBorder="1" applyAlignment="1">
      <alignment horizontal="left"/>
    </xf>
    <xf numFmtId="0" fontId="0" fillId="2" borderId="0" xfId="0" quotePrefix="1" applyFill="1"/>
    <xf numFmtId="0" fontId="20" fillId="0" borderId="0" xfId="0" applyFont="1" applyFill="1" applyBorder="1" applyAlignment="1">
      <alignment horizontal="center" vertical="center"/>
    </xf>
    <xf numFmtId="0" fontId="20" fillId="6" borderId="58" xfId="0" applyFont="1" applyFill="1" applyBorder="1" applyAlignment="1">
      <alignment horizontal="center" vertical="center"/>
    </xf>
    <xf numFmtId="0" fontId="0" fillId="0" borderId="0" xfId="0" applyFill="1" applyBorder="1"/>
    <xf numFmtId="0" fontId="19" fillId="0"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2" borderId="0" xfId="0" applyFont="1" applyFill="1" applyBorder="1" applyAlignment="1">
      <alignment horizontal="center" vertical="top" wrapText="1"/>
    </xf>
    <xf numFmtId="0" fontId="15" fillId="3" borderId="1" xfId="0" applyFont="1" applyFill="1" applyBorder="1" applyAlignment="1">
      <alignment horizontal="center" vertical="center"/>
    </xf>
    <xf numFmtId="0" fontId="4" fillId="6" borderId="0" xfId="0" applyFont="1" applyFill="1"/>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0" fontId="0" fillId="0" borderId="0" xfId="0"/>
    <xf numFmtId="0" fontId="0" fillId="10" borderId="37" xfId="0" applyFill="1" applyBorder="1" applyAlignment="1">
      <alignment horizontal="left"/>
    </xf>
    <xf numFmtId="49" fontId="0" fillId="11" borderId="37" xfId="0" applyNumberFormat="1" applyFill="1" applyBorder="1" applyAlignment="1">
      <alignment horizontal="left"/>
    </xf>
    <xf numFmtId="0" fontId="15" fillId="0" borderId="27" xfId="0" applyFont="1" applyBorder="1" applyAlignment="1">
      <alignment vertical="center"/>
    </xf>
    <xf numFmtId="0" fontId="15" fillId="0" borderId="3" xfId="0" applyFont="1" applyBorder="1" applyAlignment="1">
      <alignment vertical="center"/>
    </xf>
    <xf numFmtId="0" fontId="15" fillId="0" borderId="3" xfId="0" applyFont="1" applyBorder="1" applyAlignment="1">
      <alignment horizontal="center"/>
    </xf>
    <xf numFmtId="0" fontId="15" fillId="3"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17" fillId="6" borderId="35"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50" xfId="0" applyFont="1" applyFill="1" applyBorder="1" applyAlignment="1">
      <alignment horizontal="center" vertical="center"/>
    </xf>
    <xf numFmtId="0" fontId="27" fillId="0" borderId="0" xfId="0" applyFont="1"/>
    <xf numFmtId="0" fontId="26" fillId="2" borderId="0" xfId="0" applyFont="1" applyFill="1" applyAlignment="1">
      <alignment vertical="center"/>
    </xf>
    <xf numFmtId="0" fontId="15" fillId="3" borderId="1"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0" fillId="4" borderId="0" xfId="0" applyFont="1" applyFill="1" applyAlignment="1">
      <alignment horizontal="center"/>
    </xf>
    <xf numFmtId="0" fontId="0" fillId="2" borderId="0" xfId="0" applyFont="1" applyFill="1" applyAlignment="1">
      <alignment horizontal="left"/>
    </xf>
    <xf numFmtId="0" fontId="15" fillId="0" borderId="3" xfId="0" applyFont="1" applyBorder="1" applyAlignment="1">
      <alignment horizontal="center" vertical="center"/>
    </xf>
    <xf numFmtId="0" fontId="28" fillId="9" borderId="42" xfId="2" applyFont="1" applyFill="1" applyBorder="1" applyAlignment="1">
      <alignment horizontal="center" vertical="center" shrinkToFit="1"/>
    </xf>
    <xf numFmtId="0" fontId="28" fillId="9" borderId="43" xfId="2" applyFont="1" applyFill="1" applyBorder="1" applyAlignment="1">
      <alignment horizontal="center" vertical="center" shrinkToFit="1"/>
    </xf>
    <xf numFmtId="0" fontId="28" fillId="9" borderId="50" xfId="2" applyFont="1" applyFill="1" applyBorder="1" applyAlignment="1">
      <alignment horizontal="center" vertical="center" shrinkToFit="1"/>
    </xf>
    <xf numFmtId="164" fontId="23" fillId="5" borderId="3" xfId="1" applyNumberFormat="1" applyFont="1" applyFill="1" applyBorder="1" applyAlignment="1">
      <alignment horizontal="center" vertical="center" shrinkToFit="1"/>
    </xf>
    <xf numFmtId="164" fontId="23" fillId="5" borderId="38" xfId="1" applyNumberFormat="1" applyFont="1" applyFill="1" applyBorder="1" applyAlignment="1">
      <alignment horizontal="center" vertical="center" shrinkToFit="1"/>
    </xf>
    <xf numFmtId="0" fontId="29" fillId="9" borderId="47" xfId="2" applyNumberFormat="1" applyFont="1" applyFill="1" applyBorder="1" applyAlignment="1">
      <alignment horizontal="center" vertical="center" shrinkToFit="1"/>
    </xf>
    <xf numFmtId="0" fontId="29" fillId="9" borderId="48" xfId="1" applyNumberFormat="1" applyFont="1" applyFill="1" applyBorder="1" applyAlignment="1">
      <alignment horizontal="center" vertical="center" shrinkToFit="1"/>
    </xf>
    <xf numFmtId="49" fontId="15" fillId="0" borderId="3" xfId="0" applyNumberFormat="1" applyFont="1" applyBorder="1" applyAlignment="1">
      <alignment horizontal="center" vertical="center"/>
    </xf>
    <xf numFmtId="0" fontId="0" fillId="2" borderId="0" xfId="0" applyFont="1" applyFill="1" applyBorder="1"/>
    <xf numFmtId="0" fontId="15" fillId="2" borderId="0" xfId="0" applyFont="1" applyFill="1" applyBorder="1" applyAlignment="1">
      <alignment horizontal="center"/>
    </xf>
    <xf numFmtId="0" fontId="0" fillId="0" borderId="0" xfId="0"/>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0" fontId="0" fillId="6" borderId="0" xfId="0" applyFill="1"/>
    <xf numFmtId="49" fontId="0" fillId="0" borderId="3" xfId="0" applyNumberFormat="1" applyFont="1" applyBorder="1"/>
    <xf numFmtId="0" fontId="34" fillId="2" borderId="34" xfId="0" applyFont="1" applyFill="1" applyBorder="1" applyAlignment="1">
      <alignment horizontal="center" vertical="center"/>
    </xf>
    <xf numFmtId="0" fontId="15" fillId="0" borderId="0" xfId="0" applyFont="1" applyFill="1" applyBorder="1" applyAlignment="1">
      <alignment vertical="center"/>
    </xf>
    <xf numFmtId="0" fontId="15" fillId="0" borderId="27" xfId="0" applyFont="1" applyBorder="1" applyAlignment="1">
      <alignment horizontal="center" vertical="center"/>
    </xf>
    <xf numFmtId="0" fontId="15" fillId="0" borderId="3" xfId="0" applyFont="1" applyBorder="1" applyAlignment="1">
      <alignment horizontal="center" vertical="center"/>
    </xf>
    <xf numFmtId="0" fontId="0" fillId="2" borderId="0" xfId="0" applyFill="1" applyAlignment="1"/>
    <xf numFmtId="0" fontId="18" fillId="9" borderId="7" xfId="0" applyFont="1" applyFill="1" applyBorder="1" applyAlignment="1">
      <alignment horizontal="center" vertical="center"/>
    </xf>
    <xf numFmtId="0" fontId="37" fillId="13" borderId="3" xfId="0" applyFont="1" applyFill="1" applyBorder="1" applyAlignment="1">
      <alignment horizontal="center" vertical="center"/>
    </xf>
    <xf numFmtId="0" fontId="13" fillId="13" borderId="3"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8" xfId="0" applyFont="1" applyFill="1" applyBorder="1" applyAlignment="1">
      <alignment horizontal="center" vertical="center"/>
    </xf>
    <xf numFmtId="0" fontId="12" fillId="2" borderId="0" xfId="0" applyFont="1" applyFill="1" applyAlignment="1"/>
    <xf numFmtId="0" fontId="13" fillId="13" borderId="38"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46" xfId="0" applyFont="1" applyFill="1" applyBorder="1" applyAlignment="1">
      <alignment horizontal="center" vertical="center"/>
    </xf>
    <xf numFmtId="0" fontId="18" fillId="9" borderId="44" xfId="0" applyFont="1" applyFill="1" applyBorder="1" applyAlignment="1">
      <alignment horizontal="center" vertical="center"/>
    </xf>
    <xf numFmtId="0" fontId="15" fillId="3" borderId="1" xfId="0" applyFont="1" applyFill="1" applyBorder="1" applyAlignment="1">
      <alignment horizontal="center" vertical="center"/>
    </xf>
    <xf numFmtId="0" fontId="15" fillId="0" borderId="27" xfId="0" applyFont="1" applyBorder="1" applyAlignment="1">
      <alignment horizontal="center" vertical="center"/>
    </xf>
    <xf numFmtId="0" fontId="15" fillId="3" borderId="1" xfId="0" applyFont="1" applyFill="1" applyBorder="1" applyAlignment="1">
      <alignment horizontal="center" vertical="center" wrapText="1"/>
    </xf>
    <xf numFmtId="0" fontId="15" fillId="0" borderId="3" xfId="0" applyFont="1" applyBorder="1" applyAlignment="1">
      <alignment horizontal="center" vertical="center"/>
    </xf>
    <xf numFmtId="0" fontId="38" fillId="2" borderId="3" xfId="0" applyFont="1" applyFill="1" applyBorder="1" applyAlignment="1">
      <alignment horizontal="left"/>
    </xf>
    <xf numFmtId="49" fontId="0" fillId="11" borderId="37" xfId="0" applyNumberFormat="1" applyFont="1" applyFill="1" applyBorder="1" applyAlignment="1">
      <alignment horizontal="left"/>
    </xf>
    <xf numFmtId="49" fontId="0" fillId="3" borderId="37" xfId="0" applyNumberFormat="1" applyFill="1" applyBorder="1" applyAlignment="1">
      <alignment horizontal="left"/>
    </xf>
    <xf numFmtId="49" fontId="39" fillId="2" borderId="37" xfId="0" applyNumberFormat="1" applyFont="1" applyFill="1" applyBorder="1" applyAlignment="1">
      <alignment horizontal="left"/>
    </xf>
    <xf numFmtId="0" fontId="40" fillId="0" borderId="0" xfId="0" applyFont="1" applyBorder="1"/>
    <xf numFmtId="0" fontId="0" fillId="0" borderId="72" xfId="0" applyBorder="1"/>
    <xf numFmtId="0" fontId="40" fillId="0" borderId="73" xfId="0" applyFont="1" applyBorder="1"/>
    <xf numFmtId="49" fontId="0" fillId="0"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49" fontId="0" fillId="11" borderId="37" xfId="0" applyNumberFormat="1" applyFill="1" applyBorder="1" applyAlignment="1">
      <alignment horizontal="left"/>
    </xf>
    <xf numFmtId="0" fontId="15" fillId="0" borderId="3" xfId="0" applyFont="1" applyBorder="1" applyAlignment="1">
      <alignment horizontal="center" vertical="center"/>
    </xf>
    <xf numFmtId="0" fontId="10" fillId="0" borderId="0" xfId="0" applyFont="1"/>
    <xf numFmtId="0" fontId="29" fillId="3" borderId="27" xfId="3" applyNumberFormat="1" applyFont="1" applyFill="1" applyBorder="1" applyAlignment="1">
      <alignment horizontal="center" vertical="center" shrinkToFit="1"/>
    </xf>
    <xf numFmtId="0" fontId="29" fillId="0" borderId="27" xfId="3" applyNumberFormat="1" applyFont="1" applyFill="1" applyBorder="1" applyAlignment="1">
      <alignment horizontal="center" vertical="center" shrinkToFit="1"/>
    </xf>
    <xf numFmtId="0" fontId="29" fillId="0" borderId="29" xfId="3" applyNumberFormat="1" applyFont="1" applyFill="1" applyBorder="1" applyAlignment="1">
      <alignment horizontal="center" vertical="center" shrinkToFit="1"/>
    </xf>
    <xf numFmtId="0" fontId="29" fillId="9" borderId="74" xfId="1" applyNumberFormat="1" applyFont="1" applyFill="1" applyBorder="1" applyAlignment="1">
      <alignment horizontal="center" vertical="center" shrinkToFit="1"/>
    </xf>
    <xf numFmtId="0" fontId="29" fillId="0" borderId="27" xfId="3" applyNumberFormat="1" applyFont="1" applyFill="1" applyBorder="1" applyAlignment="1">
      <alignment horizontal="center" vertical="center" wrapText="1" shrinkToFit="1"/>
    </xf>
    <xf numFmtId="0" fontId="29" fillId="0" borderId="26" xfId="3" applyNumberFormat="1" applyFont="1" applyFill="1" applyBorder="1" applyAlignment="1">
      <alignment horizontal="center" vertical="center" wrapText="1" shrinkToFit="1"/>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10" fillId="4" borderId="4" xfId="0" applyFont="1" applyFill="1" applyBorder="1" applyAlignment="1">
      <alignment horizontal="center"/>
    </xf>
    <xf numFmtId="0" fontId="15" fillId="0" borderId="3" xfId="0" applyFont="1" applyBorder="1" applyAlignment="1">
      <alignment horizontal="center" vertical="center"/>
    </xf>
    <xf numFmtId="0" fontId="10" fillId="2" borderId="0" xfId="0" applyFont="1" applyFill="1"/>
    <xf numFmtId="0" fontId="29" fillId="3" borderId="26" xfId="3" applyNumberFormat="1" applyFont="1" applyFill="1" applyBorder="1" applyAlignment="1">
      <alignment horizontal="center" vertical="center" shrinkToFit="1"/>
    </xf>
    <xf numFmtId="0" fontId="15" fillId="3" borderId="1" xfId="0" applyFont="1" applyFill="1" applyBorder="1" applyAlignment="1">
      <alignment horizontal="center" vertical="center"/>
    </xf>
    <xf numFmtId="0" fontId="15" fillId="0" borderId="27" xfId="0" applyFont="1" applyBorder="1" applyAlignment="1">
      <alignment horizontal="center" vertical="center"/>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0" borderId="3" xfId="0" applyFont="1" applyBorder="1" applyAlignment="1">
      <alignment horizontal="center" vertical="center"/>
    </xf>
    <xf numFmtId="0" fontId="15" fillId="3" borderId="3"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15" fillId="9" borderId="16"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18" xfId="0" applyFont="1" applyFill="1" applyBorder="1" applyAlignment="1">
      <alignment horizontal="center" vertical="center"/>
    </xf>
    <xf numFmtId="0" fontId="15" fillId="9" borderId="13" xfId="0" applyFont="1" applyFill="1" applyBorder="1" applyAlignment="1">
      <alignment horizontal="center" vertical="center"/>
    </xf>
    <xf numFmtId="0" fontId="15" fillId="9" borderId="19" xfId="0" applyFont="1" applyFill="1" applyBorder="1" applyAlignment="1">
      <alignment horizontal="center" vertical="center"/>
    </xf>
    <xf numFmtId="0" fontId="15" fillId="9" borderId="15" xfId="0" applyFont="1" applyFill="1" applyBorder="1" applyAlignment="1">
      <alignment horizontal="center" vertical="center"/>
    </xf>
    <xf numFmtId="0" fontId="15" fillId="9" borderId="20"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21" xfId="0" applyFont="1" applyFill="1" applyBorder="1" applyAlignment="1">
      <alignment horizontal="center" vertical="center"/>
    </xf>
    <xf numFmtId="0" fontId="15" fillId="9" borderId="22" xfId="0" applyFont="1" applyFill="1" applyBorder="1" applyAlignment="1">
      <alignment horizontal="center" vertical="center"/>
    </xf>
    <xf numFmtId="0" fontId="15" fillId="9" borderId="23" xfId="0" applyFont="1" applyFill="1" applyBorder="1" applyAlignment="1">
      <alignment horizontal="center" vertical="center"/>
    </xf>
    <xf numFmtId="0" fontId="15" fillId="9" borderId="24"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0" borderId="39"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27" xfId="0" applyFont="1" applyBorder="1" applyAlignment="1">
      <alignment horizontal="center" vertical="center"/>
    </xf>
    <xf numFmtId="0" fontId="15" fillId="0" borderId="2" xfId="0" applyFont="1" applyBorder="1" applyAlignment="1">
      <alignment horizontal="center" vertical="center"/>
    </xf>
    <xf numFmtId="0" fontId="15" fillId="0" borderId="41"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21" fillId="6" borderId="0" xfId="0" applyFont="1" applyFill="1" applyAlignment="1">
      <alignment horizontal="center"/>
    </xf>
    <xf numFmtId="0" fontId="26" fillId="2" borderId="16"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27"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18"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25" fillId="9" borderId="20" xfId="0" applyFont="1" applyFill="1" applyBorder="1" applyAlignment="1">
      <alignment horizontal="center" vertical="center"/>
    </xf>
    <xf numFmtId="0" fontId="25" fillId="9" borderId="9" xfId="0" applyFont="1" applyFill="1" applyBorder="1" applyAlignment="1">
      <alignment horizontal="center" vertical="center"/>
    </xf>
    <xf numFmtId="0" fontId="25" fillId="9" borderId="23" xfId="0" applyFont="1" applyFill="1" applyBorder="1" applyAlignment="1">
      <alignment horizontal="center" vertical="center"/>
    </xf>
    <xf numFmtId="0" fontId="25" fillId="9" borderId="28" xfId="0" applyFont="1" applyFill="1" applyBorder="1" applyAlignment="1">
      <alignment horizontal="center" vertical="center"/>
    </xf>
    <xf numFmtId="0" fontId="10" fillId="4" borderId="4" xfId="0" applyFont="1" applyFill="1" applyBorder="1" applyAlignment="1">
      <alignment horizontal="center"/>
    </xf>
    <xf numFmtId="0" fontId="25" fillId="9" borderId="16" xfId="0" applyFont="1" applyFill="1" applyBorder="1" applyAlignment="1">
      <alignment horizontal="center" vertical="center"/>
    </xf>
    <xf numFmtId="0" fontId="25" fillId="9" borderId="25" xfId="0" applyFont="1" applyFill="1" applyBorder="1" applyAlignment="1">
      <alignment horizontal="center" vertical="center"/>
    </xf>
    <xf numFmtId="0" fontId="7" fillId="0" borderId="44" xfId="3" applyFont="1" applyFill="1" applyBorder="1" applyAlignment="1">
      <alignment horizontal="center" vertical="center" shrinkToFit="1"/>
    </xf>
    <xf numFmtId="0" fontId="7" fillId="0" borderId="8" xfId="3" applyFont="1" applyFill="1" applyBorder="1" applyAlignment="1">
      <alignment horizontal="center" vertical="center" shrinkToFit="1"/>
    </xf>
    <xf numFmtId="0" fontId="7" fillId="0" borderId="46" xfId="3" applyFont="1" applyFill="1" applyBorder="1" applyAlignment="1">
      <alignment horizontal="center" vertical="center" shrinkToFit="1"/>
    </xf>
    <xf numFmtId="0" fontId="16" fillId="7" borderId="49" xfId="0" applyFont="1" applyFill="1" applyBorder="1" applyAlignment="1">
      <alignment horizontal="center" vertical="center" textRotation="255" wrapText="1"/>
    </xf>
    <xf numFmtId="0" fontId="16" fillId="7" borderId="6" xfId="0" applyFont="1" applyFill="1" applyBorder="1" applyAlignment="1">
      <alignment horizontal="center" vertical="center" textRotation="255" wrapText="1"/>
    </xf>
    <xf numFmtId="0" fontId="16" fillId="7" borderId="5" xfId="0" applyFont="1" applyFill="1" applyBorder="1" applyAlignment="1">
      <alignment horizontal="center" vertical="center" textRotation="255" wrapText="1"/>
    </xf>
    <xf numFmtId="0" fontId="23" fillId="2" borderId="42" xfId="3" applyFont="1" applyFill="1" applyBorder="1" applyAlignment="1">
      <alignment horizontal="center" vertical="center" shrinkToFit="1"/>
    </xf>
    <xf numFmtId="0" fontId="23" fillId="2" borderId="43" xfId="3" applyFont="1" applyFill="1" applyBorder="1" applyAlignment="1">
      <alignment horizontal="center" vertical="center" shrinkToFit="1"/>
    </xf>
    <xf numFmtId="0" fontId="23" fillId="2" borderId="50" xfId="3" applyFont="1" applyFill="1" applyBorder="1" applyAlignment="1">
      <alignment horizontal="center" vertical="center" shrinkToFit="1"/>
    </xf>
    <xf numFmtId="0" fontId="23" fillId="2" borderId="7" xfId="3" applyFont="1" applyFill="1" applyBorder="1" applyAlignment="1">
      <alignment horizontal="center" vertical="center" shrinkToFit="1"/>
    </xf>
    <xf numFmtId="0" fontId="23" fillId="2" borderId="3" xfId="3" applyFont="1" applyFill="1" applyBorder="1" applyAlignment="1">
      <alignment horizontal="center" vertical="center" shrinkToFit="1"/>
    </xf>
    <xf numFmtId="0" fontId="23" fillId="2" borderId="38" xfId="3" applyFont="1" applyFill="1" applyBorder="1" applyAlignment="1">
      <alignment horizontal="center" vertical="center" shrinkToFit="1"/>
    </xf>
    <xf numFmtId="0" fontId="28" fillId="9" borderId="7" xfId="3" applyFont="1" applyFill="1" applyBorder="1" applyAlignment="1">
      <alignment horizontal="center" vertical="center" shrinkToFit="1"/>
    </xf>
    <xf numFmtId="0" fontId="28" fillId="9" borderId="3" xfId="3" applyFont="1" applyFill="1" applyBorder="1" applyAlignment="1">
      <alignment horizontal="center" vertical="center" shrinkToFit="1"/>
    </xf>
    <xf numFmtId="0" fontId="28" fillId="9" borderId="38" xfId="3" applyFont="1" applyFill="1" applyBorder="1" applyAlignment="1">
      <alignment horizontal="center" vertical="center" shrinkToFit="1"/>
    </xf>
    <xf numFmtId="0" fontId="23" fillId="0" borderId="7" xfId="3" applyFont="1" applyFill="1" applyBorder="1" applyAlignment="1">
      <alignment horizontal="center" vertical="center" shrinkToFit="1"/>
    </xf>
    <xf numFmtId="0" fontId="23" fillId="0" borderId="3" xfId="3" applyFont="1" applyFill="1" applyBorder="1" applyAlignment="1">
      <alignment horizontal="center" vertical="center" shrinkToFit="1"/>
    </xf>
    <xf numFmtId="0" fontId="23" fillId="0" borderId="38" xfId="3" applyFont="1" applyFill="1" applyBorder="1" applyAlignment="1">
      <alignment horizontal="center" vertical="center" shrinkToFit="1"/>
    </xf>
    <xf numFmtId="0" fontId="18" fillId="0" borderId="49" xfId="0" applyFont="1" applyBorder="1" applyAlignment="1">
      <alignment horizontal="center" vertical="center" shrinkToFit="1"/>
    </xf>
    <xf numFmtId="0" fontId="18" fillId="0" borderId="5" xfId="0" applyFont="1" applyBorder="1" applyAlignment="1">
      <alignment horizontal="center" vertical="center" shrinkToFit="1"/>
    </xf>
    <xf numFmtId="0" fontId="15" fillId="0" borderId="3" xfId="0" applyFont="1" applyBorder="1" applyAlignment="1">
      <alignment horizontal="center" vertical="center"/>
    </xf>
    <xf numFmtId="0" fontId="18" fillId="8" borderId="59" xfId="0" applyFont="1" applyFill="1" applyBorder="1" applyAlignment="1">
      <alignment horizontal="center" vertical="center"/>
    </xf>
    <xf numFmtId="0" fontId="18" fillId="8" borderId="60" xfId="0" applyFont="1" applyFill="1" applyBorder="1" applyAlignment="1">
      <alignment horizontal="center" vertical="center"/>
    </xf>
    <xf numFmtId="0" fontId="36" fillId="9" borderId="51" xfId="0" applyFont="1" applyFill="1" applyBorder="1" applyAlignment="1">
      <alignment horizontal="center" vertical="center" wrapText="1" shrinkToFit="1"/>
    </xf>
    <xf numFmtId="0" fontId="36" fillId="9" borderId="36" xfId="0" applyFont="1" applyFill="1" applyBorder="1" applyAlignment="1">
      <alignment horizontal="center" vertical="center" wrapText="1" shrinkToFit="1"/>
    </xf>
    <xf numFmtId="0" fontId="36" fillId="9" borderId="45" xfId="0" applyFont="1" applyFill="1" applyBorder="1" applyAlignment="1">
      <alignment horizontal="center" vertical="center" wrapText="1" shrinkToFit="1"/>
    </xf>
    <xf numFmtId="0" fontId="36" fillId="9" borderId="52" xfId="0" applyFont="1" applyFill="1" applyBorder="1" applyAlignment="1">
      <alignment horizontal="center" vertical="center" wrapText="1" shrinkToFit="1"/>
    </xf>
    <xf numFmtId="0" fontId="36" fillId="9" borderId="33" xfId="0" applyFont="1" applyFill="1" applyBorder="1" applyAlignment="1">
      <alignment horizontal="center" vertical="center" wrapText="1" shrinkToFit="1"/>
    </xf>
    <xf numFmtId="0" fontId="36" fillId="9" borderId="53" xfId="0" applyFont="1" applyFill="1" applyBorder="1" applyAlignment="1">
      <alignment horizontal="center" vertical="center" wrapText="1" shrinkToFit="1"/>
    </xf>
    <xf numFmtId="0" fontId="15" fillId="9" borderId="28" xfId="0" applyFont="1" applyFill="1" applyBorder="1" applyAlignment="1">
      <alignment horizontal="center" vertical="center"/>
    </xf>
    <xf numFmtId="0" fontId="15" fillId="0" borderId="3" xfId="0" applyFont="1" applyBorder="1" applyAlignment="1">
      <alignment horizontal="center" vertical="center" wrapText="1"/>
    </xf>
    <xf numFmtId="0" fontId="15" fillId="3" borderId="3" xfId="0" applyFont="1" applyFill="1" applyBorder="1" applyAlignment="1">
      <alignment horizontal="center" vertical="center" wrapText="1"/>
    </xf>
    <xf numFmtId="0" fontId="21" fillId="12" borderId="0" xfId="0" applyFont="1" applyFill="1" applyAlignment="1">
      <alignment horizontal="center" vertical="center"/>
    </xf>
    <xf numFmtId="0" fontId="15" fillId="9" borderId="25"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0" xfId="0" applyFont="1" applyFill="1" applyBorder="1" applyAlignment="1">
      <alignment horizontal="center" vertical="center"/>
    </xf>
    <xf numFmtId="0" fontId="15" fillId="0" borderId="1" xfId="0" applyFont="1" applyBorder="1" applyAlignment="1">
      <alignment horizontal="center"/>
    </xf>
    <xf numFmtId="0" fontId="15" fillId="0" borderId="9" xfId="0" applyFont="1" applyBorder="1" applyAlignment="1">
      <alignment horizontal="center"/>
    </xf>
    <xf numFmtId="0" fontId="15" fillId="0" borderId="2" xfId="0" applyFont="1" applyBorder="1" applyAlignment="1">
      <alignment horizontal="center"/>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5" fillId="2" borderId="18" xfId="0" applyFont="1" applyFill="1" applyBorder="1" applyAlignment="1">
      <alignment horizontal="center" vertical="top" wrapText="1"/>
    </xf>
    <xf numFmtId="0" fontId="25" fillId="2" borderId="12" xfId="0" applyFont="1" applyFill="1" applyBorder="1" applyAlignment="1">
      <alignment horizontal="center" vertical="top" wrapText="1"/>
    </xf>
    <xf numFmtId="0" fontId="25" fillId="2" borderId="30" xfId="0" applyFont="1" applyFill="1" applyBorder="1" applyAlignment="1">
      <alignment horizontal="center" vertical="top" wrapText="1"/>
    </xf>
    <xf numFmtId="0" fontId="25" fillId="2" borderId="21" xfId="0" applyFont="1" applyFill="1" applyBorder="1" applyAlignment="1">
      <alignment horizontal="center" vertical="top" wrapText="1"/>
    </xf>
    <xf numFmtId="0" fontId="25" fillId="2" borderId="0" xfId="0" applyFont="1" applyFill="1" applyBorder="1" applyAlignment="1">
      <alignment horizontal="center" vertical="top" wrapText="1"/>
    </xf>
    <xf numFmtId="0" fontId="25" fillId="2" borderId="31" xfId="0" applyFont="1" applyFill="1" applyBorder="1" applyAlignment="1">
      <alignment horizontal="center" vertical="top" wrapText="1"/>
    </xf>
    <xf numFmtId="0" fontId="25" fillId="2" borderId="32" xfId="0" applyFont="1" applyFill="1" applyBorder="1" applyAlignment="1">
      <alignment horizontal="center" vertical="top" wrapText="1"/>
    </xf>
    <xf numFmtId="0" fontId="25" fillId="2" borderId="33" xfId="0" applyFont="1" applyFill="1" applyBorder="1" applyAlignment="1">
      <alignment horizontal="center" vertical="top" wrapText="1"/>
    </xf>
    <xf numFmtId="0" fontId="25" fillId="2" borderId="34" xfId="0" applyFont="1" applyFill="1" applyBorder="1" applyAlignment="1">
      <alignment horizontal="center" vertical="top" wrapText="1"/>
    </xf>
    <xf numFmtId="0" fontId="18" fillId="6" borderId="39"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17" xfId="0" applyFont="1" applyFill="1" applyBorder="1" applyAlignment="1">
      <alignment horizontal="center" vertical="center"/>
    </xf>
    <xf numFmtId="0" fontId="37" fillId="13" borderId="1" xfId="0" applyFont="1" applyFill="1" applyBorder="1" applyAlignment="1">
      <alignment horizontal="center" vertical="center"/>
    </xf>
    <xf numFmtId="0" fontId="37" fillId="13" borderId="9" xfId="0" applyFont="1" applyFill="1" applyBorder="1" applyAlignment="1">
      <alignment horizontal="center" vertical="center"/>
    </xf>
    <xf numFmtId="0" fontId="37" fillId="13" borderId="2"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41"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24" xfId="0" applyFont="1" applyFill="1" applyBorder="1" applyAlignment="1">
      <alignment horizontal="center" vertical="center"/>
    </xf>
    <xf numFmtId="0" fontId="15" fillId="3" borderId="3" xfId="0" applyFont="1" applyFill="1" applyBorder="1" applyAlignment="1">
      <alignment horizontal="center" vertical="center"/>
    </xf>
    <xf numFmtId="0" fontId="15" fillId="2" borderId="3" xfId="0" applyFont="1" applyFill="1" applyBorder="1" applyAlignment="1">
      <alignment horizontal="center" vertical="center"/>
    </xf>
    <xf numFmtId="0" fontId="23" fillId="0" borderId="20"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0" fontId="23" fillId="0" borderId="27" xfId="3" applyFont="1" applyFill="1" applyBorder="1" applyAlignment="1">
      <alignment horizontal="center" vertical="center" shrinkToFit="1"/>
    </xf>
    <xf numFmtId="0" fontId="7" fillId="0" borderId="23"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16" fillId="0" borderId="49" xfId="0" applyFont="1" applyBorder="1" applyAlignment="1">
      <alignment horizontal="center" vertical="center" shrinkToFit="1"/>
    </xf>
    <xf numFmtId="0" fontId="16" fillId="0" borderId="5" xfId="0" applyFont="1" applyBorder="1" applyAlignment="1">
      <alignment horizontal="center" vertical="center" shrinkToFit="1"/>
    </xf>
    <xf numFmtId="0" fontId="24" fillId="9" borderId="51" xfId="0" applyFont="1" applyFill="1" applyBorder="1" applyAlignment="1">
      <alignment horizontal="center" vertical="center" wrapText="1" shrinkToFit="1"/>
    </xf>
    <xf numFmtId="0" fontId="24" fillId="9" borderId="36" xfId="0" applyFont="1" applyFill="1" applyBorder="1" applyAlignment="1">
      <alignment horizontal="center" vertical="center" wrapText="1" shrinkToFit="1"/>
    </xf>
    <xf numFmtId="0" fontId="24" fillId="9" borderId="45" xfId="0" applyFont="1" applyFill="1" applyBorder="1" applyAlignment="1">
      <alignment horizontal="center" vertical="center" wrapText="1" shrinkToFit="1"/>
    </xf>
    <xf numFmtId="0" fontId="24" fillId="9" borderId="52" xfId="0" applyFont="1" applyFill="1" applyBorder="1" applyAlignment="1">
      <alignment horizontal="center" vertical="center" wrapText="1" shrinkToFit="1"/>
    </xf>
    <xf numFmtId="0" fontId="24" fillId="9" borderId="33" xfId="0" applyFont="1" applyFill="1" applyBorder="1" applyAlignment="1">
      <alignment horizontal="center" vertical="center" wrapText="1" shrinkToFit="1"/>
    </xf>
    <xf numFmtId="0" fontId="24" fillId="9" borderId="53" xfId="0" applyFont="1" applyFill="1" applyBorder="1" applyAlignment="1">
      <alignment horizontal="center" vertical="center" wrapText="1"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5" xfId="0" applyFont="1" applyBorder="1" applyAlignment="1">
      <alignment horizontal="center" vertical="center" wrapTex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40" xfId="0" applyFont="1" applyFill="1" applyBorder="1" applyAlignment="1">
      <alignment horizontal="center" vertical="center"/>
    </xf>
    <xf numFmtId="0" fontId="20"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22" fillId="0" borderId="0" xfId="0" applyFont="1" applyFill="1" applyBorder="1" applyAlignment="1">
      <alignment horizontal="center"/>
    </xf>
    <xf numFmtId="0" fontId="15" fillId="9" borderId="42" xfId="0" applyFont="1" applyFill="1" applyBorder="1" applyAlignment="1">
      <alignment horizontal="center" vertical="center"/>
    </xf>
    <xf numFmtId="0" fontId="15" fillId="9" borderId="4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3" xfId="0" applyFont="1" applyFill="1" applyBorder="1" applyAlignment="1">
      <alignment horizontal="center" vertical="center"/>
    </xf>
    <xf numFmtId="0" fontId="15" fillId="0" borderId="0" xfId="0" applyFont="1" applyFill="1" applyBorder="1" applyAlignment="1">
      <alignment horizontal="center" vertical="center"/>
    </xf>
    <xf numFmtId="0" fontId="11" fillId="6" borderId="0" xfId="0" applyFont="1" applyFill="1" applyAlignment="1">
      <alignment horizontal="center" vertical="center"/>
    </xf>
    <xf numFmtId="0" fontId="18" fillId="0" borderId="42" xfId="0" applyFont="1" applyFill="1" applyBorder="1" applyAlignment="1">
      <alignment horizontal="center" vertical="center" wrapText="1" shrinkToFit="1"/>
    </xf>
    <xf numFmtId="0" fontId="18" fillId="0" borderId="44" xfId="0" applyFont="1" applyFill="1" applyBorder="1" applyAlignment="1">
      <alignment horizontal="center" vertical="center" wrapText="1" shrinkToFit="1"/>
    </xf>
    <xf numFmtId="0" fontId="15" fillId="2" borderId="2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lignment horizontal="center" vertical="center"/>
    </xf>
    <xf numFmtId="0" fontId="15" fillId="3" borderId="20" xfId="0" applyFont="1" applyFill="1" applyBorder="1" applyAlignment="1">
      <alignment horizontal="center" vertical="center"/>
    </xf>
    <xf numFmtId="0" fontId="18" fillId="0" borderId="70" xfId="0" applyFont="1" applyBorder="1" applyAlignment="1">
      <alignment horizontal="center" vertical="center" shrinkToFit="1"/>
    </xf>
    <xf numFmtId="0" fontId="18" fillId="0" borderId="71"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20" fillId="6" borderId="56" xfId="0" applyFont="1" applyFill="1" applyBorder="1" applyAlignment="1">
      <alignment horizontal="center" vertical="center"/>
    </xf>
    <xf numFmtId="0" fontId="20" fillId="6" borderId="57" xfId="0" applyFont="1" applyFill="1" applyBorder="1" applyAlignment="1">
      <alignment horizontal="center" vertical="center"/>
    </xf>
    <xf numFmtId="49" fontId="12" fillId="3" borderId="32" xfId="0" applyNumberFormat="1" applyFont="1" applyFill="1" applyBorder="1" applyAlignment="1">
      <alignment horizontal="center" vertical="center"/>
    </xf>
    <xf numFmtId="49" fontId="12" fillId="3" borderId="33" xfId="0" applyNumberFormat="1" applyFont="1" applyFill="1" applyBorder="1" applyAlignment="1">
      <alignment horizontal="center" vertical="center"/>
    </xf>
    <xf numFmtId="49" fontId="12" fillId="3" borderId="53" xfId="0" applyNumberFormat="1" applyFont="1" applyFill="1" applyBorder="1" applyAlignment="1">
      <alignment horizontal="center" vertical="center"/>
    </xf>
    <xf numFmtId="0" fontId="18" fillId="2" borderId="43"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6" xfId="0" applyFont="1" applyFill="1" applyBorder="1" applyAlignment="1">
      <alignment horizontal="center" vertical="center"/>
    </xf>
    <xf numFmtId="0" fontId="13" fillId="9" borderId="36" xfId="0" applyFont="1" applyFill="1" applyBorder="1" applyAlignment="1">
      <alignment horizontal="center" vertical="center"/>
    </xf>
    <xf numFmtId="0" fontId="13" fillId="9" borderId="45" xfId="0" applyFont="1" applyFill="1" applyBorder="1" applyAlignment="1">
      <alignment horizontal="center" vertical="center"/>
    </xf>
    <xf numFmtId="0" fontId="13" fillId="9" borderId="33" xfId="0" applyFont="1" applyFill="1" applyBorder="1" applyAlignment="1">
      <alignment horizontal="center" vertical="center"/>
    </xf>
    <xf numFmtId="0" fontId="13" fillId="9" borderId="53"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4"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57" xfId="0" applyFont="1" applyFill="1" applyBorder="1" applyAlignment="1">
      <alignment horizontal="center" vertical="center"/>
    </xf>
    <xf numFmtId="0" fontId="35" fillId="2" borderId="61" xfId="0" applyFont="1" applyFill="1" applyBorder="1" applyAlignment="1">
      <alignment horizontal="center" vertical="center"/>
    </xf>
    <xf numFmtId="0" fontId="35" fillId="2" borderId="62" xfId="0" applyFont="1" applyFill="1" applyBorder="1" applyAlignment="1">
      <alignment horizontal="center" vertical="center"/>
    </xf>
    <xf numFmtId="0" fontId="35" fillId="2" borderId="63" xfId="0" applyFont="1" applyFill="1" applyBorder="1" applyAlignment="1">
      <alignment horizontal="center" vertical="center"/>
    </xf>
    <xf numFmtId="0" fontId="35" fillId="2" borderId="55" xfId="0" applyFont="1" applyFill="1" applyBorder="1" applyAlignment="1">
      <alignment horizontal="center" vertical="center"/>
    </xf>
    <xf numFmtId="0" fontId="35" fillId="2" borderId="64" xfId="0" applyFont="1" applyFill="1" applyBorder="1" applyAlignment="1">
      <alignment horizontal="center" vertical="center"/>
    </xf>
    <xf numFmtId="0" fontId="14" fillId="6" borderId="65" xfId="0" applyFont="1" applyFill="1" applyBorder="1" applyAlignment="1">
      <alignment horizontal="center" vertical="center"/>
    </xf>
    <xf numFmtId="0" fontId="14" fillId="6" borderId="66" xfId="0" applyFont="1" applyFill="1" applyBorder="1" applyAlignment="1">
      <alignment horizontal="center" vertical="center"/>
    </xf>
    <xf numFmtId="0" fontId="14" fillId="6" borderId="67" xfId="0" applyFont="1" applyFill="1" applyBorder="1" applyAlignment="1">
      <alignment horizontal="center" vertical="center"/>
    </xf>
    <xf numFmtId="0" fontId="23" fillId="2" borderId="16" xfId="3" applyFont="1" applyFill="1" applyBorder="1" applyAlignment="1">
      <alignment horizontal="center" vertical="center" shrinkToFit="1"/>
    </xf>
    <xf numFmtId="0" fontId="23" fillId="2" borderId="25" xfId="3" applyFont="1" applyFill="1" applyBorder="1" applyAlignment="1">
      <alignment horizontal="center" vertical="center" shrinkToFit="1"/>
    </xf>
    <xf numFmtId="0" fontId="23" fillId="2" borderId="26" xfId="3" applyFont="1" applyFill="1" applyBorder="1" applyAlignment="1">
      <alignment horizontal="center" vertical="center" shrinkToFit="1"/>
    </xf>
    <xf numFmtId="0" fontId="23" fillId="2" borderId="20"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3" fillId="2" borderId="27" xfId="3" applyFont="1" applyFill="1" applyBorder="1" applyAlignment="1">
      <alignment horizontal="center" vertical="center" shrinkToFit="1"/>
    </xf>
    <xf numFmtId="0" fontId="28" fillId="9" borderId="20" xfId="3" applyFont="1" applyFill="1" applyBorder="1" applyAlignment="1">
      <alignment horizontal="center" vertical="center" shrinkToFit="1"/>
    </xf>
    <xf numFmtId="0" fontId="28" fillId="9" borderId="9" xfId="3" applyFont="1" applyFill="1" applyBorder="1" applyAlignment="1">
      <alignment horizontal="center" vertical="center" shrinkToFit="1"/>
    </xf>
    <xf numFmtId="0" fontId="28" fillId="9" borderId="27" xfId="3" applyFont="1" applyFill="1" applyBorder="1" applyAlignment="1">
      <alignment horizontal="center" vertical="center" shrinkToFit="1"/>
    </xf>
    <xf numFmtId="0" fontId="15" fillId="2" borderId="38"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30"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29"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15"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2" xfId="0" applyFont="1" applyFill="1" applyBorder="1" applyAlignment="1">
      <alignment horizontal="center" vertical="center"/>
    </xf>
    <xf numFmtId="0" fontId="30" fillId="2" borderId="1" xfId="0" applyFont="1" applyFill="1" applyBorder="1" applyAlignment="1">
      <alignment horizontal="center"/>
    </xf>
    <xf numFmtId="0" fontId="30" fillId="2" borderId="9" xfId="0" applyFont="1" applyFill="1" applyBorder="1" applyAlignment="1">
      <alignment horizontal="center"/>
    </xf>
    <xf numFmtId="0" fontId="30" fillId="2" borderId="2" xfId="0" applyFont="1" applyFill="1" applyBorder="1" applyAlignment="1">
      <alignment horizontal="center"/>
    </xf>
    <xf numFmtId="0" fontId="13" fillId="9" borderId="16" xfId="0" applyFont="1" applyFill="1" applyBorder="1" applyAlignment="1">
      <alignment horizontal="center"/>
    </xf>
    <xf numFmtId="0" fontId="13" fillId="9" borderId="25" xfId="0" applyFont="1" applyFill="1" applyBorder="1" applyAlignment="1">
      <alignment horizontal="center"/>
    </xf>
    <xf numFmtId="0" fontId="13" fillId="9" borderId="26" xfId="0" applyFont="1" applyFill="1" applyBorder="1" applyAlignment="1">
      <alignment horizontal="center"/>
    </xf>
    <xf numFmtId="0" fontId="17" fillId="6" borderId="20"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30"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7" xfId="0" applyFont="1" applyFill="1" applyBorder="1" applyAlignment="1">
      <alignment horizontal="center" vertical="center"/>
    </xf>
    <xf numFmtId="0" fontId="32" fillId="6" borderId="47" xfId="0" applyFont="1" applyFill="1" applyBorder="1" applyAlignment="1">
      <alignment horizontal="center" vertical="center"/>
    </xf>
    <xf numFmtId="0" fontId="32" fillId="6" borderId="54" xfId="0" applyFont="1" applyFill="1" applyBorder="1" applyAlignment="1">
      <alignment horizontal="center" vertical="center"/>
    </xf>
    <xf numFmtId="0" fontId="32" fillId="6" borderId="55" xfId="0" applyFont="1" applyFill="1" applyBorder="1" applyAlignment="1">
      <alignment horizontal="center" vertical="center"/>
    </xf>
    <xf numFmtId="49" fontId="15" fillId="3" borderId="1"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49" fontId="15" fillId="3" borderId="2"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2" xfId="0" applyFont="1" applyFill="1" applyBorder="1" applyAlignment="1">
      <alignment horizontal="center" vertical="center"/>
    </xf>
    <xf numFmtId="0" fontId="17" fillId="6" borderId="2" xfId="0" applyFont="1" applyFill="1" applyBorder="1" applyAlignment="1">
      <alignment horizontal="center" vertical="center"/>
    </xf>
    <xf numFmtId="166" fontId="15" fillId="2" borderId="3" xfId="0" applyNumberFormat="1" applyFont="1" applyFill="1" applyBorder="1" applyAlignment="1">
      <alignment horizontal="center" vertical="center"/>
    </xf>
    <xf numFmtId="166" fontId="15" fillId="2" borderId="38" xfId="0" applyNumberFormat="1" applyFont="1" applyFill="1" applyBorder="1" applyAlignment="1">
      <alignment horizontal="center" vertical="center"/>
    </xf>
    <xf numFmtId="167" fontId="15" fillId="2" borderId="3" xfId="0" applyNumberFormat="1" applyFont="1" applyFill="1" applyBorder="1" applyAlignment="1">
      <alignment horizontal="center" vertical="center"/>
    </xf>
    <xf numFmtId="167" fontId="15" fillId="2" borderId="38"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38" xfId="0" applyFont="1" applyFill="1" applyBorder="1" applyAlignment="1">
      <alignment horizontal="center" vertical="center"/>
    </xf>
    <xf numFmtId="0" fontId="15" fillId="3" borderId="38"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21" fillId="6" borderId="33" xfId="0" applyFont="1" applyFill="1" applyBorder="1" applyAlignment="1">
      <alignment horizontal="center"/>
    </xf>
    <xf numFmtId="0" fontId="13" fillId="9" borderId="42" xfId="0" applyFont="1" applyFill="1" applyBorder="1" applyAlignment="1">
      <alignment horizontal="center" vertical="center"/>
    </xf>
    <xf numFmtId="0" fontId="13" fillId="9" borderId="43" xfId="0" applyFont="1" applyFill="1" applyBorder="1" applyAlignment="1">
      <alignment horizontal="center" vertical="center"/>
    </xf>
    <xf numFmtId="0" fontId="33" fillId="2" borderId="43" xfId="0" applyFont="1" applyFill="1" applyBorder="1" applyAlignment="1">
      <alignment horizontal="center"/>
    </xf>
    <xf numFmtId="0" fontId="33" fillId="2" borderId="50" xfId="0" applyFont="1" applyFill="1" applyBorder="1" applyAlignment="1">
      <alignment horizontal="center"/>
    </xf>
    <xf numFmtId="0" fontId="13" fillId="9" borderId="44" xfId="0" applyFont="1" applyFill="1" applyBorder="1" applyAlignment="1">
      <alignment horizontal="center" vertical="center"/>
    </xf>
    <xf numFmtId="0" fontId="13" fillId="9" borderId="8" xfId="0" applyFont="1" applyFill="1" applyBorder="1" applyAlignment="1">
      <alignment horizontal="center" vertical="center"/>
    </xf>
    <xf numFmtId="0" fontId="33" fillId="2" borderId="8" xfId="0" applyFont="1" applyFill="1" applyBorder="1" applyAlignment="1">
      <alignment horizontal="center"/>
    </xf>
    <xf numFmtId="0" fontId="33" fillId="2" borderId="46" xfId="0" applyFont="1" applyFill="1" applyBorder="1" applyAlignment="1">
      <alignment horizontal="center"/>
    </xf>
    <xf numFmtId="0" fontId="0" fillId="2" borderId="43" xfId="0" applyFill="1" applyBorder="1" applyAlignment="1">
      <alignment horizontal="center" vertical="center"/>
    </xf>
    <xf numFmtId="0" fontId="0" fillId="2" borderId="50" xfId="0" applyFill="1" applyBorder="1" applyAlignment="1">
      <alignment horizontal="center" vertical="center"/>
    </xf>
    <xf numFmtId="0" fontId="0" fillId="2" borderId="39"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3" borderId="0" xfId="0" applyFill="1"/>
    <xf numFmtId="49" fontId="0" fillId="11" borderId="0" xfId="0" applyNumberFormat="1" applyFill="1" applyBorder="1" applyAlignment="1">
      <alignment horizontal="left"/>
    </xf>
    <xf numFmtId="0" fontId="31" fillId="0" borderId="0" xfId="0" applyFont="1" applyFill="1" applyBorder="1" applyAlignment="1"/>
    <xf numFmtId="0" fontId="0" fillId="0" borderId="0" xfId="0" applyFont="1" applyFill="1" applyBorder="1" applyAlignment="1">
      <alignment vertical="top" wrapText="1"/>
    </xf>
    <xf numFmtId="0" fontId="23" fillId="5" borderId="0" xfId="2" applyFont="1" applyFill="1" applyBorder="1" applyAlignment="1">
      <alignment horizontal="center" vertical="center" shrinkToFit="1"/>
    </xf>
    <xf numFmtId="164" fontId="23" fillId="5" borderId="0" xfId="1" applyNumberFormat="1" applyFont="1" applyFill="1" applyBorder="1" applyAlignment="1">
      <alignment horizontal="center" vertical="center" shrinkToFit="1"/>
    </xf>
    <xf numFmtId="0" fontId="23" fillId="5" borderId="44" xfId="2" applyFont="1" applyFill="1" applyBorder="1" applyAlignment="1">
      <alignment horizontal="center" vertical="center" shrinkToFit="1"/>
    </xf>
    <xf numFmtId="164" fontId="23" fillId="5" borderId="8" xfId="1" applyNumberFormat="1" applyFont="1" applyFill="1" applyBorder="1" applyAlignment="1">
      <alignment horizontal="center" vertical="center" shrinkToFit="1"/>
    </xf>
    <xf numFmtId="164" fontId="23" fillId="5" borderId="46" xfId="1" applyNumberFormat="1" applyFont="1" applyFill="1" applyBorder="1" applyAlignment="1">
      <alignment horizontal="center" vertical="center" shrinkToFit="1"/>
    </xf>
    <xf numFmtId="0" fontId="28" fillId="9" borderId="42" xfId="3" applyFont="1" applyFill="1" applyBorder="1" applyAlignment="1">
      <alignment horizontal="center" vertical="center" shrinkToFit="1"/>
    </xf>
    <xf numFmtId="0" fontId="28" fillId="9" borderId="43" xfId="3" applyFont="1" applyFill="1" applyBorder="1" applyAlignment="1">
      <alignment horizontal="center" vertical="center" shrinkToFit="1"/>
    </xf>
    <xf numFmtId="0" fontId="28" fillId="9" borderId="50" xfId="3" applyFont="1" applyFill="1" applyBorder="1" applyAlignment="1">
      <alignment horizontal="center" vertical="center" shrinkToFit="1"/>
    </xf>
    <xf numFmtId="164" fontId="29" fillId="9" borderId="48" xfId="1" applyNumberFormat="1" applyFont="1" applyFill="1" applyBorder="1" applyAlignment="1">
      <alignment horizontal="center" vertical="center" shrinkToFit="1"/>
    </xf>
    <xf numFmtId="164" fontId="29" fillId="9" borderId="74" xfId="1" applyNumberFormat="1" applyFont="1" applyFill="1" applyBorder="1" applyAlignment="1">
      <alignment horizontal="center" vertical="center" shrinkToFit="1"/>
    </xf>
    <xf numFmtId="0" fontId="41" fillId="6" borderId="47" xfId="0" applyFont="1" applyFill="1" applyBorder="1" applyAlignment="1">
      <alignment horizontal="center" vertical="center"/>
    </xf>
    <xf numFmtId="0" fontId="41" fillId="6" borderId="54" xfId="0" applyFont="1" applyFill="1" applyBorder="1" applyAlignment="1">
      <alignment horizontal="center" vertical="center"/>
    </xf>
    <xf numFmtId="0" fontId="41" fillId="6" borderId="55" xfId="0" applyFont="1" applyFill="1" applyBorder="1" applyAlignment="1">
      <alignment horizontal="center" vertical="center"/>
    </xf>
    <xf numFmtId="0" fontId="25" fillId="9" borderId="16" xfId="0" applyFont="1" applyFill="1" applyBorder="1" applyAlignment="1">
      <alignment horizontal="center"/>
    </xf>
    <xf numFmtId="0" fontId="27" fillId="9" borderId="25" xfId="0" applyFont="1" applyFill="1" applyBorder="1" applyAlignment="1">
      <alignment horizontal="center"/>
    </xf>
    <xf numFmtId="0" fontId="27" fillId="9" borderId="26" xfId="0" applyFont="1" applyFill="1" applyBorder="1" applyAlignment="1">
      <alignment horizontal="center"/>
    </xf>
    <xf numFmtId="0" fontId="42" fillId="9" borderId="16" xfId="0" applyFont="1" applyFill="1" applyBorder="1" applyAlignment="1">
      <alignment horizontal="center"/>
    </xf>
    <xf numFmtId="0" fontId="42" fillId="9" borderId="25" xfId="0" applyFont="1" applyFill="1" applyBorder="1" applyAlignment="1">
      <alignment horizontal="center"/>
    </xf>
    <xf numFmtId="0" fontId="42" fillId="9" borderId="26" xfId="0" applyFont="1" applyFill="1" applyBorder="1" applyAlignment="1">
      <alignment horizontal="center"/>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15" xfId="0" applyFont="1" applyFill="1" applyBorder="1" applyAlignment="1">
      <alignment horizontal="center" vertical="center" wrapText="1"/>
    </xf>
  </cellXfs>
  <cellStyles count="18">
    <cellStyle name="Comma" xfId="1" builtinId="3"/>
    <cellStyle name="Comma 2" xfId="5" xr:uid="{00000000-0005-0000-0000-000001000000}"/>
    <cellStyle name="Currency 2" xfId="6" xr:uid="{00000000-0005-0000-0000-000002000000}"/>
    <cellStyle name="Currency 3" xfId="7" xr:uid="{00000000-0005-0000-0000-000003000000}"/>
    <cellStyle name="Normal" xfId="0" builtinId="0"/>
    <cellStyle name="Normal 2" xfId="8" xr:uid="{00000000-0005-0000-0000-000005000000}"/>
    <cellStyle name="Normal 2 2" xfId="14" xr:uid="{00000000-0005-0000-0000-000006000000}"/>
    <cellStyle name="Normal 3" xfId="2" xr:uid="{00000000-0005-0000-0000-000007000000}"/>
    <cellStyle name="Normal 3 2" xfId="9" xr:uid="{00000000-0005-0000-0000-000008000000}"/>
    <cellStyle name="Normal 3 2 2" xfId="15" xr:uid="{00000000-0005-0000-0000-000009000000}"/>
    <cellStyle name="Normal 3 3" xfId="10" xr:uid="{00000000-0005-0000-0000-00000A000000}"/>
    <cellStyle name="Normal 4" xfId="4" xr:uid="{00000000-0005-0000-0000-00000B000000}"/>
    <cellStyle name="Normal 4 2" xfId="16" xr:uid="{00000000-0005-0000-0000-00000C000000}"/>
    <cellStyle name="Normal 5" xfId="11" xr:uid="{00000000-0005-0000-0000-00000D000000}"/>
    <cellStyle name="Normal 5 2" xfId="12" xr:uid="{00000000-0005-0000-0000-00000E000000}"/>
    <cellStyle name="Normal 6" xfId="13" xr:uid="{00000000-0005-0000-0000-00000F000000}"/>
    <cellStyle name="Normal 7" xfId="17" xr:uid="{00000000-0005-0000-0000-000010000000}"/>
    <cellStyle name="Normal_Helmets Pricing FY2002 2" xfId="3" xr:uid="{00000000-0005-0000-0000-000011000000}"/>
  </cellStyles>
  <dxfs count="81">
    <dxf>
      <font>
        <color theme="0"/>
      </font>
    </dxf>
    <dxf>
      <font>
        <color theme="0"/>
      </font>
    </dxf>
    <dxf>
      <font>
        <color theme="0"/>
      </font>
      <fill>
        <patternFill patternType="none">
          <bgColor auto="1"/>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ill>
        <patternFill>
          <bgColor rgb="FFC0C0C0"/>
        </patternFill>
      </fill>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ill>
        <patternFill>
          <bgColor rgb="FFC0C0C0"/>
        </patternFill>
      </fill>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ill>
        <patternFill>
          <bgColor rgb="FFC0C0C0"/>
        </patternFill>
      </fill>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ill>
        <patternFill>
          <bgColor rgb="FFC0C0C0"/>
        </patternFill>
      </fill>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ill>
        <patternFill>
          <bgColor rgb="FFC0C0C0"/>
        </patternFill>
      </fill>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ill>
        <patternFill>
          <bgColor rgb="FFC0C0C0"/>
        </patternFill>
      </fill>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1E1E1E"/>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YOUTH JERSEYS (FILL IN)'!A1"/><Relationship Id="rId7" Type="http://schemas.openxmlformats.org/officeDocument/2006/relationships/hyperlink" Target="#'YOUTH SHELLS'!A1"/><Relationship Id="rId12" Type="http://schemas.openxmlformats.org/officeDocument/2006/relationships/hyperlink" Target="#'SHELLS (FILL IN)'!A1"/><Relationship Id="rId2" Type="http://schemas.openxmlformats.org/officeDocument/2006/relationships/hyperlink" Target="#SHELLS!A1"/><Relationship Id="rId1" Type="http://schemas.openxmlformats.org/officeDocument/2006/relationships/hyperlink" Target="#JERSEYS!A1"/><Relationship Id="rId6" Type="http://schemas.openxmlformats.org/officeDocument/2006/relationships/hyperlink" Target="#'YOUTH JERSEYS'!A1"/><Relationship Id="rId11" Type="http://schemas.openxmlformats.org/officeDocument/2006/relationships/hyperlink" Target="#'SABRES JERSEYS (FILL IN)'!A1"/><Relationship Id="rId5" Type="http://schemas.openxmlformats.org/officeDocument/2006/relationships/image" Target="../media/image1.png"/><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OCKS!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10.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ABRES JERSEYS (FILL IN)'!A1"/><Relationship Id="rId2" Type="http://schemas.openxmlformats.org/officeDocument/2006/relationships/hyperlink" Target="#INDEX!A1"/><Relationship Id="rId1" Type="http://schemas.openxmlformats.org/officeDocument/2006/relationships/image" Target="../media/image3.png"/><Relationship Id="rId6" Type="http://schemas.openxmlformats.org/officeDocument/2006/relationships/hyperlink" Target="#SOCKS!A1"/><Relationship Id="rId11" Type="http://schemas.openxmlformats.org/officeDocument/2006/relationships/hyperlink" Target="#DECORATIONS!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JERSEYS (FILL IN)'!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YOUTH SHELLS (FILL INS)'!A1"/></Relationships>
</file>

<file path=xl/drawings/_rels/drawing11.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HELL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ABRES JERSEYS (FILL IN)'!A1"/><Relationship Id="rId2" Type="http://schemas.openxmlformats.org/officeDocument/2006/relationships/image" Target="../media/image3.png"/><Relationship Id="rId1" Type="http://schemas.openxmlformats.org/officeDocument/2006/relationships/hyperlink" Target="#INDEX!A1"/><Relationship Id="rId6" Type="http://schemas.openxmlformats.org/officeDocument/2006/relationships/hyperlink" Target="#SOCKS!A1"/><Relationship Id="rId11" Type="http://schemas.openxmlformats.org/officeDocument/2006/relationships/hyperlink" Target="#DECORATIONS!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JERSEYS (FILL IN)'!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YOUTH SHELLS (FILL INS)'!A1"/></Relationships>
</file>

<file path=xl/drawings/_rels/drawing12.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SHELL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2.png"/><Relationship Id="rId6" Type="http://schemas.openxmlformats.org/officeDocument/2006/relationships/hyperlink" Target="#'YOUTH JERSEYS'!A1"/><Relationship Id="rId11" Type="http://schemas.openxmlformats.org/officeDocument/2006/relationships/hyperlink" Target="#'SABRES JERSEYS (FILL IN)'!A1"/><Relationship Id="rId5" Type="http://schemas.openxmlformats.org/officeDocument/2006/relationships/hyperlink" Target="#SOCKS!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HELLS!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13.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HELL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ABRES JERSEYS (FILL IN)'!A1"/><Relationship Id="rId2" Type="http://schemas.openxmlformats.org/officeDocument/2006/relationships/hyperlink" Target="#INDEX!A1"/><Relationship Id="rId1" Type="http://schemas.openxmlformats.org/officeDocument/2006/relationships/image" Target="../media/image3.png"/><Relationship Id="rId6" Type="http://schemas.openxmlformats.org/officeDocument/2006/relationships/hyperlink" Target="#SOCKS!A1"/><Relationship Id="rId11" Type="http://schemas.openxmlformats.org/officeDocument/2006/relationships/hyperlink" Target="#DECORATIONS!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JERSEYS (FILL IN)'!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SOCKS (FILL IN)'!A1"/></Relationships>
</file>

<file path=xl/drawings/_rels/drawing14.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HELL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ABRES JERSEYS (FILL IN)'!A1"/><Relationship Id="rId2" Type="http://schemas.openxmlformats.org/officeDocument/2006/relationships/image" Target="../media/image3.png"/><Relationship Id="rId1" Type="http://schemas.openxmlformats.org/officeDocument/2006/relationships/hyperlink" Target="#INDEX!A1"/><Relationship Id="rId6" Type="http://schemas.openxmlformats.org/officeDocument/2006/relationships/hyperlink" Target="#SOCKS!A1"/><Relationship Id="rId11" Type="http://schemas.openxmlformats.org/officeDocument/2006/relationships/hyperlink" Target="#DECORATIONS!A1"/><Relationship Id="rId5" Type="http://schemas.openxmlformats.org/officeDocument/2006/relationships/hyperlink" Target="#'YOUTH JERSEYS (FILL IN)'!A1"/><Relationship Id="rId15" Type="http://schemas.openxmlformats.org/officeDocument/2006/relationships/hyperlink" Target="#'YOUTH SHELLS (FILL INS)'!A1"/><Relationship Id="rId10" Type="http://schemas.openxmlformats.org/officeDocument/2006/relationships/hyperlink" Target="#'JERSEYS (FILL IN)'!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SOCKS (FILL IN)'!A1"/></Relationships>
</file>

<file path=xl/drawings/_rels/drawing15.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4.png"/><Relationship Id="rId6" Type="http://schemas.openxmlformats.org/officeDocument/2006/relationships/hyperlink" Target="#SOCKS!A1"/><Relationship Id="rId11" Type="http://schemas.openxmlformats.org/officeDocument/2006/relationships/hyperlink" Target="#'SABRES JERSEYS (FILL IN)'!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JERSEYS (FILL IN)'!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YOUTH SHELLS (FILL INS)'!A1"/></Relationships>
</file>

<file path=xl/drawings/_rels/drawing2.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SHELLS!A1"/><Relationship Id="rId7" Type="http://schemas.openxmlformats.org/officeDocument/2006/relationships/hyperlink" Target="#'YOUTH SHELL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2.png"/><Relationship Id="rId6" Type="http://schemas.openxmlformats.org/officeDocument/2006/relationships/hyperlink" Target="#'YOUTH JERSEYS'!A1"/><Relationship Id="rId11" Type="http://schemas.openxmlformats.org/officeDocument/2006/relationships/hyperlink" Target="#'SABRES JERSEYS (FILL IN)'!A1"/><Relationship Id="rId5" Type="http://schemas.openxmlformats.org/officeDocument/2006/relationships/hyperlink" Target="#SOCKS!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YOUTH JERSEYS (FILL IN)'!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3.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SHELL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3.png"/><Relationship Id="rId6" Type="http://schemas.openxmlformats.org/officeDocument/2006/relationships/hyperlink" Target="#'YOUTH JERSEYS'!A1"/><Relationship Id="rId11" Type="http://schemas.openxmlformats.org/officeDocument/2006/relationships/hyperlink" Target="#'SABRES JERSEYS (FILL IN)'!A1"/><Relationship Id="rId5" Type="http://schemas.openxmlformats.org/officeDocument/2006/relationships/hyperlink" Target="#SOCKS!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YOUTH JERSEYS (FILL IN)'!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4.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SHELLS'!A1"/><Relationship Id="rId12" Type="http://schemas.openxmlformats.org/officeDocument/2006/relationships/hyperlink" Target="#'SHELLS (FILL IN)'!A1"/><Relationship Id="rId2" Type="http://schemas.openxmlformats.org/officeDocument/2006/relationships/image" Target="../media/image3.png"/><Relationship Id="rId1" Type="http://schemas.openxmlformats.org/officeDocument/2006/relationships/hyperlink" Target="#INDEX!A1"/><Relationship Id="rId6" Type="http://schemas.openxmlformats.org/officeDocument/2006/relationships/hyperlink" Target="#'YOUTH JERSEYS'!A1"/><Relationship Id="rId11" Type="http://schemas.openxmlformats.org/officeDocument/2006/relationships/hyperlink" Target="#'SABRES JERSEYS (FILL IN)'!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HELLS!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5.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SHELL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2.png"/><Relationship Id="rId6" Type="http://schemas.openxmlformats.org/officeDocument/2006/relationships/hyperlink" Target="#SOCKS!A1"/><Relationship Id="rId11" Type="http://schemas.openxmlformats.org/officeDocument/2006/relationships/hyperlink" Target="#'SABRES JERSEYS (FILL IN)'!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HELLS!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6.xml.rels><?xml version="1.0" encoding="UTF-8" standalone="yes"?>
<Relationships xmlns="http://schemas.openxmlformats.org/package/2006/relationships"><Relationship Id="rId8" Type="http://schemas.openxmlformats.org/officeDocument/2006/relationships/hyperlink" Target="#'YOUTH SOCK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3.png"/><Relationship Id="rId6" Type="http://schemas.openxmlformats.org/officeDocument/2006/relationships/hyperlink" Target="#SOCKS!A1"/><Relationship Id="rId11" Type="http://schemas.openxmlformats.org/officeDocument/2006/relationships/hyperlink" Target="#'SABRES JERSEYS (FILL IN)'!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HELLS!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7.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HELLS (FILL IN)'!A1"/><Relationship Id="rId2" Type="http://schemas.openxmlformats.org/officeDocument/2006/relationships/image" Target="../media/image3.png"/><Relationship Id="rId1" Type="http://schemas.openxmlformats.org/officeDocument/2006/relationships/hyperlink" Target="#INDEX!A1"/><Relationship Id="rId6" Type="http://schemas.openxmlformats.org/officeDocument/2006/relationships/hyperlink" Target="#SOCKS!A1"/><Relationship Id="rId11" Type="http://schemas.openxmlformats.org/officeDocument/2006/relationships/hyperlink" Target="#'SABRES JERSEYS (FILL IN)'!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HELLS!A1"/><Relationship Id="rId9" Type="http://schemas.openxmlformats.org/officeDocument/2006/relationships/hyperlink" Target="#'JERSEYS (FILL IN)'!A1"/><Relationship Id="rId14" Type="http://schemas.openxmlformats.org/officeDocument/2006/relationships/hyperlink" Target="#'YOUTH SHELLS (FILL INS)'!A1"/></Relationships>
</file>

<file path=xl/drawings/_rels/drawing8.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2.png"/><Relationship Id="rId6" Type="http://schemas.openxmlformats.org/officeDocument/2006/relationships/hyperlink" Target="#SOCKS!A1"/><Relationship Id="rId11" Type="http://schemas.openxmlformats.org/officeDocument/2006/relationships/hyperlink" Target="#DECORATIONS!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JERSEYS (FILL IN)'!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YOUTH SHELLS (FILL INS)'!A1"/></Relationships>
</file>

<file path=xl/drawings/_rels/drawing9.xml.rels><?xml version="1.0" encoding="UTF-8" standalone="yes"?>
<Relationships xmlns="http://schemas.openxmlformats.org/package/2006/relationships"><Relationship Id="rId8" Type="http://schemas.openxmlformats.org/officeDocument/2006/relationships/hyperlink" Target="#'YOUTH SHELLS'!A1"/><Relationship Id="rId13" Type="http://schemas.openxmlformats.org/officeDocument/2006/relationships/hyperlink" Target="#'SOCKS (FILL IN)'!A1"/><Relationship Id="rId3" Type="http://schemas.openxmlformats.org/officeDocument/2006/relationships/hyperlink" Target="#JERSEYS!A1"/><Relationship Id="rId7" Type="http://schemas.openxmlformats.org/officeDocument/2006/relationships/hyperlink" Target="#'YOUTH JERSEYS'!A1"/><Relationship Id="rId12" Type="http://schemas.openxmlformats.org/officeDocument/2006/relationships/hyperlink" Target="#'SHELLS (FILL IN)'!A1"/><Relationship Id="rId2" Type="http://schemas.openxmlformats.org/officeDocument/2006/relationships/hyperlink" Target="#INDEX!A1"/><Relationship Id="rId1" Type="http://schemas.openxmlformats.org/officeDocument/2006/relationships/image" Target="../media/image2.png"/><Relationship Id="rId6" Type="http://schemas.openxmlformats.org/officeDocument/2006/relationships/hyperlink" Target="#SOCKS!A1"/><Relationship Id="rId11" Type="http://schemas.openxmlformats.org/officeDocument/2006/relationships/hyperlink" Target="#'SABRES JERSEYS (FILL IN)'!A1"/><Relationship Id="rId5" Type="http://schemas.openxmlformats.org/officeDocument/2006/relationships/hyperlink" Target="#'YOUTH JERSEYS (FILL IN)'!A1"/><Relationship Id="rId15" Type="http://schemas.openxmlformats.org/officeDocument/2006/relationships/hyperlink" Target="#'YOUTH SOCKS (FILL IN)'!A1"/><Relationship Id="rId10" Type="http://schemas.openxmlformats.org/officeDocument/2006/relationships/hyperlink" Target="#DECORATIONS!A1"/><Relationship Id="rId4" Type="http://schemas.openxmlformats.org/officeDocument/2006/relationships/hyperlink" Target="#SHELLS!A1"/><Relationship Id="rId9" Type="http://schemas.openxmlformats.org/officeDocument/2006/relationships/hyperlink" Target="#'YOUTH SOCKS'!A1"/><Relationship Id="rId14" Type="http://schemas.openxmlformats.org/officeDocument/2006/relationships/hyperlink" Target="#'YOUTH SHELLS (FILL INS)'!A1"/></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152401</xdr:rowOff>
    </xdr:from>
    <xdr:to>
      <xdr:col>13</xdr:col>
      <xdr:colOff>390525</xdr:colOff>
      <xdr:row>14</xdr:row>
      <xdr:rowOff>114301</xdr:rowOff>
    </xdr:to>
    <xdr:sp macro="" textlink="">
      <xdr:nvSpPr>
        <xdr:cNvPr id="2" name="7 Rectángulo redondeado">
          <a:extLst>
            <a:ext uri="{FF2B5EF4-FFF2-40B4-BE49-F238E27FC236}">
              <a16:creationId xmlns:a16="http://schemas.microsoft.com/office/drawing/2014/main" id="{00000000-0008-0000-0000-000002000000}"/>
            </a:ext>
          </a:extLst>
        </xdr:cNvPr>
        <xdr:cNvSpPr/>
      </xdr:nvSpPr>
      <xdr:spPr>
        <a:xfrm>
          <a:off x="2057400" y="152401"/>
          <a:ext cx="6257925" cy="2628900"/>
        </a:xfrm>
        <a:prstGeom prst="roundRect">
          <a:avLst/>
        </a:prstGeom>
        <a:solidFill>
          <a:srgbClr val="1E1E1E"/>
        </a:solidFill>
        <a:ln>
          <a:solidFill>
            <a:schemeClr val="tx1"/>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endParaRPr lang="es-SV" sz="1600" b="1"/>
        </a:p>
      </xdr:txBody>
    </xdr:sp>
    <xdr:clientData/>
  </xdr:twoCellAnchor>
  <xdr:twoCellAnchor>
    <xdr:from>
      <xdr:col>3</xdr:col>
      <xdr:colOff>523874</xdr:colOff>
      <xdr:row>1</xdr:row>
      <xdr:rowOff>57149</xdr:rowOff>
    </xdr:from>
    <xdr:to>
      <xdr:col>10</xdr:col>
      <xdr:colOff>561975</xdr:colOff>
      <xdr:row>14</xdr:row>
      <xdr:rowOff>47625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52674" y="247649"/>
          <a:ext cx="4305301" cy="2466976"/>
        </a:xfrm>
        <a:prstGeom prst="rect">
          <a:avLst/>
        </a:prstGeom>
        <a:solidFill>
          <a:srgbClr val="1E1E1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SV"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HOCKEY- ORDER ROSTER</a:t>
          </a:r>
        </a:p>
        <a:p>
          <a:r>
            <a:rPr lang="es-SV"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HOCKEY MENS JERSEYS - SHELLS - SOCKS</a:t>
          </a:r>
        </a:p>
        <a:p>
          <a:r>
            <a:rPr lang="es-SV"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HOCKEY YOUTH JERSEYS - SHELLS - SOCKS</a:t>
          </a:r>
        </a:p>
        <a:p>
          <a:r>
            <a:rPr lang="es-SV"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HOCKEY SABRES JERSEYS (FILL IN)</a:t>
          </a:r>
        </a:p>
        <a:p>
          <a:r>
            <a:rPr lang="es-SV"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HOCKEY MENS JERSEYS - SHELLS - SOCKS (FILL IN)</a:t>
          </a:r>
        </a:p>
        <a:p>
          <a:r>
            <a:rPr lang="es-SV"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HOCKEY YOUTH JERSEYS - SHELLS- SOCKS (FILL IN)</a:t>
          </a:r>
        </a:p>
        <a:p>
          <a:r>
            <a:rPr lang="es-SV"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DECORATIONS </a:t>
          </a:r>
          <a:endPar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endParaRPr>
        </a:p>
      </xdr:txBody>
    </xdr:sp>
    <xdr:clientData/>
  </xdr:twoCellAnchor>
  <xdr:twoCellAnchor>
    <xdr:from>
      <xdr:col>5</xdr:col>
      <xdr:colOff>419100</xdr:colOff>
      <xdr:row>20</xdr:row>
      <xdr:rowOff>133350</xdr:rowOff>
    </xdr:from>
    <xdr:to>
      <xdr:col>8</xdr:col>
      <xdr:colOff>304799</xdr:colOff>
      <xdr:row>23</xdr:row>
      <xdr:rowOff>69154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467100" y="3943350"/>
          <a:ext cx="1714499" cy="50730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JERSEYS</a:t>
          </a:r>
        </a:p>
      </xdr:txBody>
    </xdr:sp>
    <xdr:clientData/>
  </xdr:twoCellAnchor>
  <xdr:twoCellAnchor>
    <xdr:from>
      <xdr:col>5</xdr:col>
      <xdr:colOff>428625</xdr:colOff>
      <xdr:row>23</xdr:row>
      <xdr:rowOff>133350</xdr:rowOff>
    </xdr:from>
    <xdr:to>
      <xdr:col>8</xdr:col>
      <xdr:colOff>304800</xdr:colOff>
      <xdr:row>26</xdr:row>
      <xdr:rowOff>57150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476625" y="4514850"/>
          <a:ext cx="1704975" cy="4953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SHELLS</a:t>
          </a:r>
        </a:p>
      </xdr:txBody>
    </xdr:sp>
    <xdr:clientData/>
  </xdr:twoCellAnchor>
  <xdr:twoCellAnchor>
    <xdr:from>
      <xdr:col>9</xdr:col>
      <xdr:colOff>114301</xdr:colOff>
      <xdr:row>32</xdr:row>
      <xdr:rowOff>95251</xdr:rowOff>
    </xdr:from>
    <xdr:to>
      <xdr:col>12</xdr:col>
      <xdr:colOff>123825</xdr:colOff>
      <xdr:row>35</xdr:row>
      <xdr:rowOff>38101</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5600701" y="6191251"/>
          <a:ext cx="1838324" cy="5143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YOUTH</a:t>
          </a:r>
          <a:r>
            <a:rPr lang="en-US" sz="1200" b="1" baseline="0"/>
            <a:t> JERSEYS (FILL IN)</a:t>
          </a:r>
          <a:endParaRPr lang="en-US" sz="1200" b="1"/>
        </a:p>
      </xdr:txBody>
    </xdr:sp>
    <xdr:clientData/>
  </xdr:twoCellAnchor>
  <xdr:twoCellAnchor>
    <xdr:from>
      <xdr:col>5</xdr:col>
      <xdr:colOff>428625</xdr:colOff>
      <xdr:row>26</xdr:row>
      <xdr:rowOff>104775</xdr:rowOff>
    </xdr:from>
    <xdr:to>
      <xdr:col>8</xdr:col>
      <xdr:colOff>314325</xdr:colOff>
      <xdr:row>29</xdr:row>
      <xdr:rowOff>38101</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3476625" y="5057775"/>
          <a:ext cx="1714500" cy="5048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SOCKS</a:t>
          </a:r>
        </a:p>
      </xdr:txBody>
    </xdr:sp>
    <xdr:clientData/>
  </xdr:twoCellAnchor>
  <xdr:twoCellAnchor editAs="oneCell">
    <xdr:from>
      <xdr:col>9</xdr:col>
      <xdr:colOff>533400</xdr:colOff>
      <xdr:row>9</xdr:row>
      <xdr:rowOff>9525</xdr:rowOff>
    </xdr:from>
    <xdr:to>
      <xdr:col>13</xdr:col>
      <xdr:colOff>304800</xdr:colOff>
      <xdr:row>13</xdr:row>
      <xdr:rowOff>181942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19800" y="1724025"/>
          <a:ext cx="2209800" cy="934417"/>
        </a:xfrm>
        <a:prstGeom prst="rect">
          <a:avLst/>
        </a:prstGeom>
      </xdr:spPr>
    </xdr:pic>
    <xdr:clientData/>
  </xdr:twoCellAnchor>
  <xdr:twoCellAnchor>
    <xdr:from>
      <xdr:col>3</xdr:col>
      <xdr:colOff>152400</xdr:colOff>
      <xdr:row>15</xdr:row>
      <xdr:rowOff>114300</xdr:rowOff>
    </xdr:from>
    <xdr:to>
      <xdr:col>13</xdr:col>
      <xdr:colOff>514350</xdr:colOff>
      <xdr:row>20</xdr:row>
      <xdr:rowOff>1</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981200" y="2971800"/>
          <a:ext cx="6457950" cy="83820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b="1">
              <a:solidFill>
                <a:schemeClr val="dk1"/>
              </a:solidFill>
              <a:effectLst/>
              <a:latin typeface="+mn-lt"/>
              <a:ea typeface="+mn-ea"/>
              <a:cs typeface="+mn-cs"/>
            </a:rPr>
            <a:t>Instructions: Please select a category below and fill out the sheet completely. Totals will automatically be calculated on each sheet. When you are finished populating the relevant sheet(s), save the excel file and submit to your adidas Custom Account Specialist.</a:t>
          </a:r>
          <a:r>
            <a:rPr lang="en-US" sz="1100" b="1" baseline="0">
              <a:solidFill>
                <a:schemeClr val="dk1"/>
              </a:solidFill>
              <a:effectLst/>
              <a:latin typeface="+mn-lt"/>
              <a:ea typeface="+mn-ea"/>
              <a:cs typeface="+mn-cs"/>
            </a:rPr>
            <a:t> </a:t>
          </a:r>
        </a:p>
        <a:p>
          <a:pPr algn="ctr"/>
          <a:r>
            <a:rPr lang="en-US" sz="1100" b="1" baseline="0">
              <a:solidFill>
                <a:schemeClr val="dk1"/>
              </a:solidFill>
              <a:effectLst/>
              <a:latin typeface="+mn-lt"/>
              <a:ea typeface="+mn-ea"/>
              <a:cs typeface="+mn-cs"/>
            </a:rPr>
            <a:t>Questions ? Call us: 305-805-7800</a:t>
          </a:r>
          <a:endParaRPr lang="en-US" sz="1100" b="1">
            <a:solidFill>
              <a:schemeClr val="dk1"/>
            </a:solidFill>
            <a:effectLst/>
            <a:latin typeface="+mn-lt"/>
            <a:ea typeface="+mn-ea"/>
            <a:cs typeface="+mn-cs"/>
          </a:endParaRPr>
        </a:p>
      </xdr:txBody>
    </xdr:sp>
    <xdr:clientData/>
  </xdr:twoCellAnchor>
  <xdr:twoCellAnchor>
    <xdr:from>
      <xdr:col>5</xdr:col>
      <xdr:colOff>428625</xdr:colOff>
      <xdr:row>29</xdr:row>
      <xdr:rowOff>85725</xdr:rowOff>
    </xdr:from>
    <xdr:to>
      <xdr:col>8</xdr:col>
      <xdr:colOff>342900</xdr:colOff>
      <xdr:row>32</xdr:row>
      <xdr:rowOff>21529</xdr:rowOff>
    </xdr:to>
    <xdr:sp macro="" textlink="">
      <xdr:nvSpPr>
        <xdr:cNvPr id="12" name="Rounded Rectangle 11">
          <a:hlinkClick xmlns:r="http://schemas.openxmlformats.org/officeDocument/2006/relationships" r:id="rId6"/>
          <a:extLst>
            <a:ext uri="{FF2B5EF4-FFF2-40B4-BE49-F238E27FC236}">
              <a16:creationId xmlns:a16="http://schemas.microsoft.com/office/drawing/2014/main" id="{00000000-0008-0000-0000-00000C000000}"/>
            </a:ext>
          </a:extLst>
        </xdr:cNvPr>
        <xdr:cNvSpPr/>
      </xdr:nvSpPr>
      <xdr:spPr>
        <a:xfrm>
          <a:off x="3476625" y="5610225"/>
          <a:ext cx="1743075" cy="50730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YOUTH</a:t>
          </a:r>
          <a:r>
            <a:rPr lang="en-US" sz="1200" b="1" baseline="0"/>
            <a:t> </a:t>
          </a:r>
          <a:r>
            <a:rPr lang="en-US" sz="1200" b="1"/>
            <a:t>JERSEYS</a:t>
          </a:r>
        </a:p>
      </xdr:txBody>
    </xdr:sp>
    <xdr:clientData/>
  </xdr:twoCellAnchor>
  <xdr:twoCellAnchor>
    <xdr:from>
      <xdr:col>5</xdr:col>
      <xdr:colOff>428626</xdr:colOff>
      <xdr:row>32</xdr:row>
      <xdr:rowOff>57150</xdr:rowOff>
    </xdr:from>
    <xdr:to>
      <xdr:col>8</xdr:col>
      <xdr:colOff>295276</xdr:colOff>
      <xdr:row>34</xdr:row>
      <xdr:rowOff>183454</xdr:rowOff>
    </xdr:to>
    <xdr:sp macro="" textlink="">
      <xdr:nvSpPr>
        <xdr:cNvPr id="13" name="Rounded Rectangle 12">
          <a:hlinkClick xmlns:r="http://schemas.openxmlformats.org/officeDocument/2006/relationships" r:id="rId7"/>
          <a:extLst>
            <a:ext uri="{FF2B5EF4-FFF2-40B4-BE49-F238E27FC236}">
              <a16:creationId xmlns:a16="http://schemas.microsoft.com/office/drawing/2014/main" id="{00000000-0008-0000-0000-00000D000000}"/>
            </a:ext>
          </a:extLst>
        </xdr:cNvPr>
        <xdr:cNvSpPr/>
      </xdr:nvSpPr>
      <xdr:spPr>
        <a:xfrm>
          <a:off x="3476626" y="6153150"/>
          <a:ext cx="1695450" cy="50730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YOUTH</a:t>
          </a:r>
          <a:r>
            <a:rPr lang="en-US" sz="1200" b="1" baseline="0"/>
            <a:t> </a:t>
          </a:r>
          <a:r>
            <a:rPr lang="en-US" sz="1200" b="1"/>
            <a:t>SHELLS</a:t>
          </a:r>
        </a:p>
      </xdr:txBody>
    </xdr:sp>
    <xdr:clientData/>
  </xdr:twoCellAnchor>
  <xdr:twoCellAnchor>
    <xdr:from>
      <xdr:col>5</xdr:col>
      <xdr:colOff>409575</xdr:colOff>
      <xdr:row>35</xdr:row>
      <xdr:rowOff>57149</xdr:rowOff>
    </xdr:from>
    <xdr:to>
      <xdr:col>8</xdr:col>
      <xdr:colOff>295275</xdr:colOff>
      <xdr:row>38</xdr:row>
      <xdr:rowOff>0</xdr:rowOff>
    </xdr:to>
    <xdr:sp macro="" textlink="">
      <xdr:nvSpPr>
        <xdr:cNvPr id="14" name="Rounded Rectangle 13">
          <a:hlinkClick xmlns:r="http://schemas.openxmlformats.org/officeDocument/2006/relationships" r:id="rId8"/>
          <a:extLst>
            <a:ext uri="{FF2B5EF4-FFF2-40B4-BE49-F238E27FC236}">
              <a16:creationId xmlns:a16="http://schemas.microsoft.com/office/drawing/2014/main" id="{00000000-0008-0000-0000-00000E000000}"/>
            </a:ext>
          </a:extLst>
        </xdr:cNvPr>
        <xdr:cNvSpPr/>
      </xdr:nvSpPr>
      <xdr:spPr>
        <a:xfrm>
          <a:off x="3457575" y="6724649"/>
          <a:ext cx="1714500" cy="5143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YOUTH</a:t>
          </a:r>
          <a:r>
            <a:rPr lang="en-US" sz="1200" b="1" baseline="0"/>
            <a:t> </a:t>
          </a:r>
          <a:r>
            <a:rPr lang="en-US" sz="1200" b="1"/>
            <a:t>SOCKS</a:t>
          </a:r>
        </a:p>
      </xdr:txBody>
    </xdr:sp>
    <xdr:clientData/>
  </xdr:twoCellAnchor>
  <xdr:twoCellAnchor>
    <xdr:from>
      <xdr:col>9</xdr:col>
      <xdr:colOff>104775</xdr:colOff>
      <xdr:row>23</xdr:row>
      <xdr:rowOff>133350</xdr:rowOff>
    </xdr:from>
    <xdr:to>
      <xdr:col>12</xdr:col>
      <xdr:colOff>104775</xdr:colOff>
      <xdr:row>26</xdr:row>
      <xdr:rowOff>76200</xdr:rowOff>
    </xdr:to>
    <xdr:sp macro="" textlink="">
      <xdr:nvSpPr>
        <xdr:cNvPr id="15" name="Rounded Rectangle 6">
          <a:hlinkClick xmlns:r="http://schemas.openxmlformats.org/officeDocument/2006/relationships" r:id="rId9"/>
          <a:extLst>
            <a:ext uri="{FF2B5EF4-FFF2-40B4-BE49-F238E27FC236}">
              <a16:creationId xmlns:a16="http://schemas.microsoft.com/office/drawing/2014/main" id="{F7C68ACE-1837-45A3-BD71-76BDAB55ADF5}"/>
            </a:ext>
          </a:extLst>
        </xdr:cNvPr>
        <xdr:cNvSpPr/>
      </xdr:nvSpPr>
      <xdr:spPr>
        <a:xfrm>
          <a:off x="5591175" y="4514850"/>
          <a:ext cx="1828800" cy="5143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JERSEYS (FILL IN)</a:t>
          </a:r>
        </a:p>
      </xdr:txBody>
    </xdr:sp>
    <xdr:clientData/>
  </xdr:twoCellAnchor>
  <xdr:twoCellAnchor>
    <xdr:from>
      <xdr:col>5</xdr:col>
      <xdr:colOff>409575</xdr:colOff>
      <xdr:row>38</xdr:row>
      <xdr:rowOff>66675</xdr:rowOff>
    </xdr:from>
    <xdr:to>
      <xdr:col>8</xdr:col>
      <xdr:colOff>295274</xdr:colOff>
      <xdr:row>41</xdr:row>
      <xdr:rowOff>9525</xdr:rowOff>
    </xdr:to>
    <xdr:sp macro="" textlink="">
      <xdr:nvSpPr>
        <xdr:cNvPr id="17" name="Rounded Rectangle 6">
          <a:hlinkClick xmlns:r="http://schemas.openxmlformats.org/officeDocument/2006/relationships" r:id="rId10"/>
          <a:extLst>
            <a:ext uri="{FF2B5EF4-FFF2-40B4-BE49-F238E27FC236}">
              <a16:creationId xmlns:a16="http://schemas.microsoft.com/office/drawing/2014/main" id="{220E569F-6C12-413B-9D02-56EA8F0BF2FE}"/>
            </a:ext>
          </a:extLst>
        </xdr:cNvPr>
        <xdr:cNvSpPr/>
      </xdr:nvSpPr>
      <xdr:spPr>
        <a:xfrm>
          <a:off x="3457575" y="7305675"/>
          <a:ext cx="1714499" cy="5143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DECORATIONS</a:t>
          </a:r>
        </a:p>
      </xdr:txBody>
    </xdr:sp>
    <xdr:clientData/>
  </xdr:twoCellAnchor>
  <xdr:twoCellAnchor>
    <xdr:from>
      <xdr:col>9</xdr:col>
      <xdr:colOff>114300</xdr:colOff>
      <xdr:row>20</xdr:row>
      <xdr:rowOff>142875</xdr:rowOff>
    </xdr:from>
    <xdr:to>
      <xdr:col>12</xdr:col>
      <xdr:colOff>114300</xdr:colOff>
      <xdr:row>23</xdr:row>
      <xdr:rowOff>85725</xdr:rowOff>
    </xdr:to>
    <xdr:sp macro="" textlink="">
      <xdr:nvSpPr>
        <xdr:cNvPr id="16" name="Rounded Rectangle 6">
          <a:hlinkClick xmlns:r="http://schemas.openxmlformats.org/officeDocument/2006/relationships" r:id="rId11"/>
          <a:extLst>
            <a:ext uri="{FF2B5EF4-FFF2-40B4-BE49-F238E27FC236}">
              <a16:creationId xmlns:a16="http://schemas.microsoft.com/office/drawing/2014/main" id="{3ECB7E25-2047-42A2-8B41-1413E88F686B}"/>
            </a:ext>
          </a:extLst>
        </xdr:cNvPr>
        <xdr:cNvSpPr/>
      </xdr:nvSpPr>
      <xdr:spPr>
        <a:xfrm>
          <a:off x="5600700" y="3952875"/>
          <a:ext cx="1828800" cy="5143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SABRES JERSEYS (FILL IN)</a:t>
          </a:r>
        </a:p>
      </xdr:txBody>
    </xdr:sp>
    <xdr:clientData/>
  </xdr:twoCellAnchor>
  <xdr:twoCellAnchor>
    <xdr:from>
      <xdr:col>9</xdr:col>
      <xdr:colOff>123825</xdr:colOff>
      <xdr:row>26</xdr:row>
      <xdr:rowOff>133350</xdr:rowOff>
    </xdr:from>
    <xdr:to>
      <xdr:col>12</xdr:col>
      <xdr:colOff>0</xdr:colOff>
      <xdr:row>29</xdr:row>
      <xdr:rowOff>57150</xdr:rowOff>
    </xdr:to>
    <xdr:sp macro="" textlink="">
      <xdr:nvSpPr>
        <xdr:cNvPr id="18" name="Rounded Rectangle 3">
          <a:hlinkClick xmlns:r="http://schemas.openxmlformats.org/officeDocument/2006/relationships" r:id="rId12"/>
          <a:extLst>
            <a:ext uri="{FF2B5EF4-FFF2-40B4-BE49-F238E27FC236}">
              <a16:creationId xmlns:a16="http://schemas.microsoft.com/office/drawing/2014/main" id="{7303088D-A5CF-49B8-8EAD-180FDE4CFD29}"/>
            </a:ext>
          </a:extLst>
        </xdr:cNvPr>
        <xdr:cNvSpPr/>
      </xdr:nvSpPr>
      <xdr:spPr>
        <a:xfrm>
          <a:off x="5610225" y="5086350"/>
          <a:ext cx="1704975" cy="4953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SHELLS (FILL INS)</a:t>
          </a:r>
        </a:p>
      </xdr:txBody>
    </xdr:sp>
    <xdr:clientData/>
  </xdr:twoCellAnchor>
  <xdr:twoCellAnchor>
    <xdr:from>
      <xdr:col>9</xdr:col>
      <xdr:colOff>114300</xdr:colOff>
      <xdr:row>29</xdr:row>
      <xdr:rowOff>104775</xdr:rowOff>
    </xdr:from>
    <xdr:to>
      <xdr:col>12</xdr:col>
      <xdr:colOff>0</xdr:colOff>
      <xdr:row>32</xdr:row>
      <xdr:rowOff>38101</xdr:rowOff>
    </xdr:to>
    <xdr:sp macro="" textlink="">
      <xdr:nvSpPr>
        <xdr:cNvPr id="19" name="Rounded Rectangle 7">
          <a:hlinkClick xmlns:r="http://schemas.openxmlformats.org/officeDocument/2006/relationships" r:id="rId13"/>
          <a:extLst>
            <a:ext uri="{FF2B5EF4-FFF2-40B4-BE49-F238E27FC236}">
              <a16:creationId xmlns:a16="http://schemas.microsoft.com/office/drawing/2014/main" id="{E0C12E2F-A410-47F0-BC65-9B1665300FE7}"/>
            </a:ext>
          </a:extLst>
        </xdr:cNvPr>
        <xdr:cNvSpPr/>
      </xdr:nvSpPr>
      <xdr:spPr>
        <a:xfrm>
          <a:off x="5600700" y="5629275"/>
          <a:ext cx="1714500" cy="5048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SOCKS (FILL IN)</a:t>
          </a:r>
        </a:p>
      </xdr:txBody>
    </xdr:sp>
    <xdr:clientData/>
  </xdr:twoCellAnchor>
  <xdr:twoCellAnchor>
    <xdr:from>
      <xdr:col>9</xdr:col>
      <xdr:colOff>123825</xdr:colOff>
      <xdr:row>35</xdr:row>
      <xdr:rowOff>76200</xdr:rowOff>
    </xdr:from>
    <xdr:to>
      <xdr:col>12</xdr:col>
      <xdr:colOff>142874</xdr:colOff>
      <xdr:row>38</xdr:row>
      <xdr:rowOff>12004</xdr:rowOff>
    </xdr:to>
    <xdr:sp macro="" textlink="">
      <xdr:nvSpPr>
        <xdr:cNvPr id="20" name="Rounded Rectangle 12">
          <a:hlinkClick xmlns:r="http://schemas.openxmlformats.org/officeDocument/2006/relationships" r:id="rId14"/>
          <a:extLst>
            <a:ext uri="{FF2B5EF4-FFF2-40B4-BE49-F238E27FC236}">
              <a16:creationId xmlns:a16="http://schemas.microsoft.com/office/drawing/2014/main" id="{8DD9A12F-46B0-467D-B33A-67B10F4C7F26}"/>
            </a:ext>
          </a:extLst>
        </xdr:cNvPr>
        <xdr:cNvSpPr/>
      </xdr:nvSpPr>
      <xdr:spPr>
        <a:xfrm>
          <a:off x="5610225" y="6743700"/>
          <a:ext cx="1847849" cy="50730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YOUTH</a:t>
          </a:r>
          <a:r>
            <a:rPr lang="en-US" sz="1200" b="1" baseline="0"/>
            <a:t> </a:t>
          </a:r>
          <a:r>
            <a:rPr lang="en-US" sz="1200" b="1"/>
            <a:t>SHELLS (FILL INS)</a:t>
          </a:r>
        </a:p>
      </xdr:txBody>
    </xdr:sp>
    <xdr:clientData/>
  </xdr:twoCellAnchor>
  <xdr:twoCellAnchor>
    <xdr:from>
      <xdr:col>9</xdr:col>
      <xdr:colOff>114299</xdr:colOff>
      <xdr:row>38</xdr:row>
      <xdr:rowOff>76199</xdr:rowOff>
    </xdr:from>
    <xdr:to>
      <xdr:col>12</xdr:col>
      <xdr:colOff>142874</xdr:colOff>
      <xdr:row>41</xdr:row>
      <xdr:rowOff>19050</xdr:rowOff>
    </xdr:to>
    <xdr:sp macro="" textlink="">
      <xdr:nvSpPr>
        <xdr:cNvPr id="21" name="Rounded Rectangle 13">
          <a:hlinkClick xmlns:r="http://schemas.openxmlformats.org/officeDocument/2006/relationships" r:id="rId15"/>
          <a:extLst>
            <a:ext uri="{FF2B5EF4-FFF2-40B4-BE49-F238E27FC236}">
              <a16:creationId xmlns:a16="http://schemas.microsoft.com/office/drawing/2014/main" id="{9F7FA4FA-8ED3-45EE-BD4F-504FD66C6544}"/>
            </a:ext>
          </a:extLst>
        </xdr:cNvPr>
        <xdr:cNvSpPr/>
      </xdr:nvSpPr>
      <xdr:spPr>
        <a:xfrm>
          <a:off x="5600699" y="7315199"/>
          <a:ext cx="1857375" cy="5143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200" b="1"/>
            <a:t>YOUTH</a:t>
          </a:r>
          <a:r>
            <a:rPr lang="en-US" sz="1200" b="1" baseline="0"/>
            <a:t> </a:t>
          </a:r>
          <a:r>
            <a:rPr lang="en-US" sz="1200" b="1"/>
            <a:t>SOCKS (FILL INS)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609595</xdr:colOff>
      <xdr:row>2</xdr:row>
      <xdr:rowOff>76201</xdr:rowOff>
    </xdr:from>
    <xdr:to>
      <xdr:col>14</xdr:col>
      <xdr:colOff>19043</xdr:colOff>
      <xdr:row>6</xdr:row>
      <xdr:rowOff>92530</xdr:rowOff>
    </xdr:to>
    <xdr:grpSp>
      <xdr:nvGrpSpPr>
        <xdr:cNvPr id="2" name="Group 1">
          <a:extLst>
            <a:ext uri="{FF2B5EF4-FFF2-40B4-BE49-F238E27FC236}">
              <a16:creationId xmlns:a16="http://schemas.microsoft.com/office/drawing/2014/main" id="{73AD2B51-E5AD-4800-A711-2FD1030E71C1}"/>
            </a:ext>
          </a:extLst>
        </xdr:cNvPr>
        <xdr:cNvGrpSpPr/>
      </xdr:nvGrpSpPr>
      <xdr:grpSpPr>
        <a:xfrm>
          <a:off x="6705595" y="609601"/>
          <a:ext cx="1847848" cy="778329"/>
          <a:chOff x="9515475" y="3352800"/>
          <a:chExt cx="1474898" cy="712498"/>
        </a:xfrm>
      </xdr:grpSpPr>
      <xdr:sp macro="" textlink="">
        <xdr:nvSpPr>
          <xdr:cNvPr id="3" name="TextBox 2">
            <a:extLst>
              <a:ext uri="{FF2B5EF4-FFF2-40B4-BE49-F238E27FC236}">
                <a16:creationId xmlns:a16="http://schemas.microsoft.com/office/drawing/2014/main" id="{771F323C-946B-4E43-8C52-59FE135D3F9E}"/>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4" name="Straight Arrow Connector 3">
            <a:extLst>
              <a:ext uri="{FF2B5EF4-FFF2-40B4-BE49-F238E27FC236}">
                <a16:creationId xmlns:a16="http://schemas.microsoft.com/office/drawing/2014/main" id="{327ADFE7-84AC-4A29-B584-2618EC1AC037}"/>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173038</xdr:colOff>
      <xdr:row>0</xdr:row>
      <xdr:rowOff>25856</xdr:rowOff>
    </xdr:from>
    <xdr:to>
      <xdr:col>1</xdr:col>
      <xdr:colOff>428626</xdr:colOff>
      <xdr:row>1</xdr:row>
      <xdr:rowOff>19050</xdr:rowOff>
    </xdr:to>
    <xdr:pic>
      <xdr:nvPicPr>
        <xdr:cNvPr id="5" name="Picture 4">
          <a:extLst>
            <a:ext uri="{FF2B5EF4-FFF2-40B4-BE49-F238E27FC236}">
              <a16:creationId xmlns:a16="http://schemas.microsoft.com/office/drawing/2014/main" id="{C3624F6E-F23E-45AC-A54E-E03DB87DA2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038" y="25856"/>
          <a:ext cx="865188" cy="336094"/>
        </a:xfrm>
        <a:prstGeom prst="rect">
          <a:avLst/>
        </a:prstGeom>
      </xdr:spPr>
    </xdr:pic>
    <xdr:clientData/>
  </xdr:twoCellAnchor>
  <xdr:twoCellAnchor>
    <xdr:from>
      <xdr:col>15</xdr:col>
      <xdr:colOff>349707</xdr:colOff>
      <xdr:row>1</xdr:row>
      <xdr:rowOff>35379</xdr:rowOff>
    </xdr:from>
    <xdr:to>
      <xdr:col>18</xdr:col>
      <xdr:colOff>66675</xdr:colOff>
      <xdr:row>2</xdr:row>
      <xdr:rowOff>95250</xdr:rowOff>
    </xdr:to>
    <xdr:sp macro="" textlink="">
      <xdr:nvSpPr>
        <xdr:cNvPr id="9" name="Rounded Rectangle 20">
          <a:hlinkClick xmlns:r="http://schemas.openxmlformats.org/officeDocument/2006/relationships" r:id="rId2"/>
          <a:extLst>
            <a:ext uri="{FF2B5EF4-FFF2-40B4-BE49-F238E27FC236}">
              <a16:creationId xmlns:a16="http://schemas.microsoft.com/office/drawing/2014/main" id="{4DABF770-2C3A-4AD3-8010-802193BBD755}"/>
            </a:ext>
          </a:extLst>
        </xdr:cNvPr>
        <xdr:cNvSpPr/>
      </xdr:nvSpPr>
      <xdr:spPr>
        <a:xfrm>
          <a:off x="9493707" y="378279"/>
          <a:ext cx="1545768" cy="25037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15</xdr:col>
      <xdr:colOff>342901</xdr:colOff>
      <xdr:row>2</xdr:row>
      <xdr:rowOff>152400</xdr:rowOff>
    </xdr:from>
    <xdr:to>
      <xdr:col>18</xdr:col>
      <xdr:colOff>61547</xdr:colOff>
      <xdr:row>3</xdr:row>
      <xdr:rowOff>149791</xdr:rowOff>
    </xdr:to>
    <xdr:sp macro="" textlink="">
      <xdr:nvSpPr>
        <xdr:cNvPr id="15" name="Rounded Rectangle 2">
          <a:hlinkClick xmlns:r="http://schemas.openxmlformats.org/officeDocument/2006/relationships" r:id="rId3"/>
          <a:extLst>
            <a:ext uri="{FF2B5EF4-FFF2-40B4-BE49-F238E27FC236}">
              <a16:creationId xmlns:a16="http://schemas.microsoft.com/office/drawing/2014/main" id="{AAE43D87-6083-4BDA-8BD1-CF6BA7E97692}"/>
            </a:ext>
          </a:extLst>
        </xdr:cNvPr>
        <xdr:cNvSpPr/>
      </xdr:nvSpPr>
      <xdr:spPr>
        <a:xfrm>
          <a:off x="9486901" y="685800"/>
          <a:ext cx="1547446"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333376</xdr:colOff>
      <xdr:row>3</xdr:row>
      <xdr:rowOff>180975</xdr:rowOff>
    </xdr:from>
    <xdr:to>
      <xdr:col>18</xdr:col>
      <xdr:colOff>43426</xdr:colOff>
      <xdr:row>4</xdr:row>
      <xdr:rowOff>173920</xdr:rowOff>
    </xdr:to>
    <xdr:sp macro="" textlink="">
      <xdr:nvSpPr>
        <xdr:cNvPr id="16" name="Rounded Rectangle 3">
          <a:hlinkClick xmlns:r="http://schemas.openxmlformats.org/officeDocument/2006/relationships" r:id="rId4"/>
          <a:extLst>
            <a:ext uri="{FF2B5EF4-FFF2-40B4-BE49-F238E27FC236}">
              <a16:creationId xmlns:a16="http://schemas.microsoft.com/office/drawing/2014/main" id="{621714D7-9E12-4E72-B550-1FE03A6D0D13}"/>
            </a:ext>
          </a:extLst>
        </xdr:cNvPr>
        <xdr:cNvSpPr/>
      </xdr:nvSpPr>
      <xdr:spPr>
        <a:xfrm>
          <a:off x="9477376" y="904875"/>
          <a:ext cx="1538850" cy="18344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152401</xdr:colOff>
      <xdr:row>5</xdr:row>
      <xdr:rowOff>19051</xdr:rowOff>
    </xdr:from>
    <xdr:to>
      <xdr:col>20</xdr:col>
      <xdr:colOff>592407</xdr:colOff>
      <xdr:row>6</xdr:row>
      <xdr:rowOff>19052</xdr:rowOff>
    </xdr:to>
    <xdr:sp macro="" textlink="">
      <xdr:nvSpPr>
        <xdr:cNvPr id="17" name="Rounded Rectangle 6">
          <a:hlinkClick xmlns:r="http://schemas.openxmlformats.org/officeDocument/2006/relationships" r:id="rId5"/>
          <a:extLst>
            <a:ext uri="{FF2B5EF4-FFF2-40B4-BE49-F238E27FC236}">
              <a16:creationId xmlns:a16="http://schemas.microsoft.com/office/drawing/2014/main" id="{7CB3C22D-30A0-429D-8574-FA19BA12CAF0}"/>
            </a:ext>
          </a:extLst>
        </xdr:cNvPr>
        <xdr:cNvSpPr/>
      </xdr:nvSpPr>
      <xdr:spPr>
        <a:xfrm>
          <a:off x="11125201" y="1123951"/>
          <a:ext cx="1659206"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333375</xdr:colOff>
      <xdr:row>5</xdr:row>
      <xdr:rowOff>19050</xdr:rowOff>
    </xdr:from>
    <xdr:to>
      <xdr:col>18</xdr:col>
      <xdr:colOff>52022</xdr:colOff>
      <xdr:row>6</xdr:row>
      <xdr:rowOff>15523</xdr:rowOff>
    </xdr:to>
    <xdr:sp macro="" textlink="">
      <xdr:nvSpPr>
        <xdr:cNvPr id="18" name="Rounded Rectangle 7">
          <a:hlinkClick xmlns:r="http://schemas.openxmlformats.org/officeDocument/2006/relationships" r:id="rId6"/>
          <a:extLst>
            <a:ext uri="{FF2B5EF4-FFF2-40B4-BE49-F238E27FC236}">
              <a16:creationId xmlns:a16="http://schemas.microsoft.com/office/drawing/2014/main" id="{0604D558-5967-4833-8F75-0DE715CAF678}"/>
            </a:ext>
          </a:extLst>
        </xdr:cNvPr>
        <xdr:cNvSpPr/>
      </xdr:nvSpPr>
      <xdr:spPr>
        <a:xfrm>
          <a:off x="9477375" y="1123950"/>
          <a:ext cx="1547447" cy="1869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342901</xdr:colOff>
      <xdr:row>6</xdr:row>
      <xdr:rowOff>66675</xdr:rowOff>
    </xdr:from>
    <xdr:to>
      <xdr:col>18</xdr:col>
      <xdr:colOff>87339</xdr:colOff>
      <xdr:row>7</xdr:row>
      <xdr:rowOff>64066</xdr:rowOff>
    </xdr:to>
    <xdr:sp macro="" textlink="">
      <xdr:nvSpPr>
        <xdr:cNvPr id="19" name="Rounded Rectangle 11">
          <a:hlinkClick xmlns:r="http://schemas.openxmlformats.org/officeDocument/2006/relationships" r:id="rId7"/>
          <a:extLst>
            <a:ext uri="{FF2B5EF4-FFF2-40B4-BE49-F238E27FC236}">
              <a16:creationId xmlns:a16="http://schemas.microsoft.com/office/drawing/2014/main" id="{C138F3B2-D52C-4DEF-87C0-42D749F18E2E}"/>
            </a:ext>
          </a:extLst>
        </xdr:cNvPr>
        <xdr:cNvSpPr/>
      </xdr:nvSpPr>
      <xdr:spPr>
        <a:xfrm>
          <a:off x="9486901" y="1362075"/>
          <a:ext cx="1573238"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333376</xdr:colOff>
      <xdr:row>7</xdr:row>
      <xdr:rowOff>95250</xdr:rowOff>
    </xdr:from>
    <xdr:to>
      <xdr:col>18</xdr:col>
      <xdr:colOff>34829</xdr:colOff>
      <xdr:row>8</xdr:row>
      <xdr:rowOff>92641</xdr:rowOff>
    </xdr:to>
    <xdr:sp macro="" textlink="">
      <xdr:nvSpPr>
        <xdr:cNvPr id="20" name="Rounded Rectangle 12">
          <a:hlinkClick xmlns:r="http://schemas.openxmlformats.org/officeDocument/2006/relationships" r:id="rId8"/>
          <a:extLst>
            <a:ext uri="{FF2B5EF4-FFF2-40B4-BE49-F238E27FC236}">
              <a16:creationId xmlns:a16="http://schemas.microsoft.com/office/drawing/2014/main" id="{39D282A0-E92F-4A32-A416-26BF1F9AFC9D}"/>
            </a:ext>
          </a:extLst>
        </xdr:cNvPr>
        <xdr:cNvSpPr/>
      </xdr:nvSpPr>
      <xdr:spPr>
        <a:xfrm>
          <a:off x="9477376" y="1581150"/>
          <a:ext cx="1530253"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333375</xdr:colOff>
      <xdr:row>8</xdr:row>
      <xdr:rowOff>142874</xdr:rowOff>
    </xdr:from>
    <xdr:to>
      <xdr:col>18</xdr:col>
      <xdr:colOff>52022</xdr:colOff>
      <xdr:row>9</xdr:row>
      <xdr:rowOff>142875</xdr:rowOff>
    </xdr:to>
    <xdr:sp macro="" textlink="">
      <xdr:nvSpPr>
        <xdr:cNvPr id="21" name="Rounded Rectangle 13">
          <a:hlinkClick xmlns:r="http://schemas.openxmlformats.org/officeDocument/2006/relationships" r:id="rId9"/>
          <a:extLst>
            <a:ext uri="{FF2B5EF4-FFF2-40B4-BE49-F238E27FC236}">
              <a16:creationId xmlns:a16="http://schemas.microsoft.com/office/drawing/2014/main" id="{BEDC5770-6A73-44A7-9C3F-B41022C10C59}"/>
            </a:ext>
          </a:extLst>
        </xdr:cNvPr>
        <xdr:cNvSpPr/>
      </xdr:nvSpPr>
      <xdr:spPr>
        <a:xfrm>
          <a:off x="9477375" y="1819274"/>
          <a:ext cx="1547447"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142875</xdr:colOff>
      <xdr:row>2</xdr:row>
      <xdr:rowOff>114300</xdr:rowOff>
    </xdr:from>
    <xdr:to>
      <xdr:col>20</xdr:col>
      <xdr:colOff>574285</xdr:colOff>
      <xdr:row>3</xdr:row>
      <xdr:rowOff>114301</xdr:rowOff>
    </xdr:to>
    <xdr:sp macro="" textlink="">
      <xdr:nvSpPr>
        <xdr:cNvPr id="22" name="Rounded Rectangle 6">
          <a:hlinkClick xmlns:r="http://schemas.openxmlformats.org/officeDocument/2006/relationships" r:id="rId10"/>
          <a:extLst>
            <a:ext uri="{FF2B5EF4-FFF2-40B4-BE49-F238E27FC236}">
              <a16:creationId xmlns:a16="http://schemas.microsoft.com/office/drawing/2014/main" id="{4C64B8DA-311B-4AAE-AE6B-2E0BB06A71EF}"/>
            </a:ext>
          </a:extLst>
        </xdr:cNvPr>
        <xdr:cNvSpPr/>
      </xdr:nvSpPr>
      <xdr:spPr>
        <a:xfrm>
          <a:off x="11115675" y="647700"/>
          <a:ext cx="1650610"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18</xdr:col>
      <xdr:colOff>152401</xdr:colOff>
      <xdr:row>8</xdr:row>
      <xdr:rowOff>152400</xdr:rowOff>
    </xdr:from>
    <xdr:to>
      <xdr:col>20</xdr:col>
      <xdr:colOff>480647</xdr:colOff>
      <xdr:row>9</xdr:row>
      <xdr:rowOff>152401</xdr:rowOff>
    </xdr:to>
    <xdr:sp macro="" textlink="">
      <xdr:nvSpPr>
        <xdr:cNvPr id="23" name="Rounded Rectangle 6">
          <a:hlinkClick xmlns:r="http://schemas.openxmlformats.org/officeDocument/2006/relationships" r:id="rId11"/>
          <a:extLst>
            <a:ext uri="{FF2B5EF4-FFF2-40B4-BE49-F238E27FC236}">
              <a16:creationId xmlns:a16="http://schemas.microsoft.com/office/drawing/2014/main" id="{4A853391-524E-4061-990F-04371EFFA986}"/>
            </a:ext>
          </a:extLst>
        </xdr:cNvPr>
        <xdr:cNvSpPr/>
      </xdr:nvSpPr>
      <xdr:spPr>
        <a:xfrm>
          <a:off x="11125201" y="1828800"/>
          <a:ext cx="1547446"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152400</xdr:colOff>
      <xdr:row>1</xdr:row>
      <xdr:rowOff>47625</xdr:rowOff>
    </xdr:from>
    <xdr:to>
      <xdr:col>20</xdr:col>
      <xdr:colOff>583810</xdr:colOff>
      <xdr:row>2</xdr:row>
      <xdr:rowOff>47626</xdr:rowOff>
    </xdr:to>
    <xdr:sp macro="" textlink="">
      <xdr:nvSpPr>
        <xdr:cNvPr id="24" name="Rounded Rectangle 6">
          <a:hlinkClick xmlns:r="http://schemas.openxmlformats.org/officeDocument/2006/relationships" r:id="rId12"/>
          <a:extLst>
            <a:ext uri="{FF2B5EF4-FFF2-40B4-BE49-F238E27FC236}">
              <a16:creationId xmlns:a16="http://schemas.microsoft.com/office/drawing/2014/main" id="{67C85B1A-A838-4EF6-A846-28B3D0C81E1D}"/>
            </a:ext>
          </a:extLst>
        </xdr:cNvPr>
        <xdr:cNvSpPr/>
      </xdr:nvSpPr>
      <xdr:spPr>
        <a:xfrm>
          <a:off x="11125200" y="390525"/>
          <a:ext cx="1650610"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18</xdr:col>
      <xdr:colOff>152400</xdr:colOff>
      <xdr:row>3</xdr:row>
      <xdr:rowOff>171450</xdr:rowOff>
    </xdr:from>
    <xdr:to>
      <xdr:col>20</xdr:col>
      <xdr:colOff>480647</xdr:colOff>
      <xdr:row>4</xdr:row>
      <xdr:rowOff>167923</xdr:rowOff>
    </xdr:to>
    <xdr:sp macro="" textlink="">
      <xdr:nvSpPr>
        <xdr:cNvPr id="26" name="Rounded Rectangle 7">
          <a:hlinkClick xmlns:r="http://schemas.openxmlformats.org/officeDocument/2006/relationships" r:id="rId13"/>
          <a:extLst>
            <a:ext uri="{FF2B5EF4-FFF2-40B4-BE49-F238E27FC236}">
              <a16:creationId xmlns:a16="http://schemas.microsoft.com/office/drawing/2014/main" id="{C2FF7C12-4078-40AB-8495-AAED9324BA67}"/>
            </a:ext>
          </a:extLst>
        </xdr:cNvPr>
        <xdr:cNvSpPr/>
      </xdr:nvSpPr>
      <xdr:spPr>
        <a:xfrm>
          <a:off x="11125200" y="895350"/>
          <a:ext cx="1547447" cy="1869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142875</xdr:colOff>
      <xdr:row>6</xdr:row>
      <xdr:rowOff>76200</xdr:rowOff>
    </xdr:from>
    <xdr:to>
      <xdr:col>20</xdr:col>
      <xdr:colOff>591478</xdr:colOff>
      <xdr:row>7</xdr:row>
      <xdr:rowOff>73591</xdr:rowOff>
    </xdr:to>
    <xdr:sp macro="" textlink="">
      <xdr:nvSpPr>
        <xdr:cNvPr id="27" name="Rounded Rectangle 12">
          <a:hlinkClick xmlns:r="http://schemas.openxmlformats.org/officeDocument/2006/relationships" r:id="rId14"/>
          <a:extLst>
            <a:ext uri="{FF2B5EF4-FFF2-40B4-BE49-F238E27FC236}">
              <a16:creationId xmlns:a16="http://schemas.microsoft.com/office/drawing/2014/main" id="{4484EC64-8BD3-4FEA-8482-21DC321AD19A}"/>
            </a:ext>
          </a:extLst>
        </xdr:cNvPr>
        <xdr:cNvSpPr/>
      </xdr:nvSpPr>
      <xdr:spPr>
        <a:xfrm>
          <a:off x="11115675" y="1371600"/>
          <a:ext cx="1667803"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18</xdr:col>
      <xdr:colOff>133349</xdr:colOff>
      <xdr:row>7</xdr:row>
      <xdr:rowOff>114299</xdr:rowOff>
    </xdr:from>
    <xdr:to>
      <xdr:col>20</xdr:col>
      <xdr:colOff>590550</xdr:colOff>
      <xdr:row>8</xdr:row>
      <xdr:rowOff>114300</xdr:rowOff>
    </xdr:to>
    <xdr:sp macro="" textlink="">
      <xdr:nvSpPr>
        <xdr:cNvPr id="28" name="Rounded Rectangle 13">
          <a:hlinkClick xmlns:r="http://schemas.openxmlformats.org/officeDocument/2006/relationships" r:id="rId15"/>
          <a:extLst>
            <a:ext uri="{FF2B5EF4-FFF2-40B4-BE49-F238E27FC236}">
              <a16:creationId xmlns:a16="http://schemas.microsoft.com/office/drawing/2014/main" id="{8EFA5C7A-A86F-4791-BD25-4529706C6D31}"/>
            </a:ext>
          </a:extLst>
        </xdr:cNvPr>
        <xdr:cNvSpPr/>
      </xdr:nvSpPr>
      <xdr:spPr>
        <a:xfrm>
          <a:off x="11106149" y="1600199"/>
          <a:ext cx="1676401"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180976</xdr:colOff>
      <xdr:row>0</xdr:row>
      <xdr:rowOff>200025</xdr:rowOff>
    </xdr:from>
    <xdr:to>
      <xdr:col>17</xdr:col>
      <xdr:colOff>76199</xdr:colOff>
      <xdr:row>1</xdr:row>
      <xdr:rowOff>0</xdr:rowOff>
    </xdr:to>
    <xdr:sp macro="" textlink="">
      <xdr:nvSpPr>
        <xdr:cNvPr id="6" name="Rounded Rectangle 16">
          <a:hlinkClick xmlns:r="http://schemas.openxmlformats.org/officeDocument/2006/relationships" r:id="rId1"/>
          <a:extLst>
            <a:ext uri="{FF2B5EF4-FFF2-40B4-BE49-F238E27FC236}">
              <a16:creationId xmlns:a16="http://schemas.microsoft.com/office/drawing/2014/main" id="{950AA4C1-2DDC-449C-8ADB-4E88911A53C8}"/>
            </a:ext>
          </a:extLst>
        </xdr:cNvPr>
        <xdr:cNvSpPr/>
      </xdr:nvSpPr>
      <xdr:spPr>
        <a:xfrm>
          <a:off x="8896351" y="200025"/>
          <a:ext cx="1457323" cy="14287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editAs="oneCell">
    <xdr:from>
      <xdr:col>0</xdr:col>
      <xdr:colOff>47625</xdr:colOff>
      <xdr:row>0</xdr:row>
      <xdr:rowOff>0</xdr:rowOff>
    </xdr:from>
    <xdr:to>
      <xdr:col>1</xdr:col>
      <xdr:colOff>285751</xdr:colOff>
      <xdr:row>0</xdr:row>
      <xdr:rowOff>318210</xdr:rowOff>
    </xdr:to>
    <xdr:pic>
      <xdr:nvPicPr>
        <xdr:cNvPr id="8" name="Picture 7">
          <a:extLst>
            <a:ext uri="{FF2B5EF4-FFF2-40B4-BE49-F238E27FC236}">
              <a16:creationId xmlns:a16="http://schemas.microsoft.com/office/drawing/2014/main" id="{3BF3BE64-6C8A-4048-8EAB-E1EC8A7C31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0"/>
          <a:ext cx="819151" cy="318210"/>
        </a:xfrm>
        <a:prstGeom prst="rect">
          <a:avLst/>
        </a:prstGeom>
      </xdr:spPr>
    </xdr:pic>
    <xdr:clientData/>
  </xdr:twoCellAnchor>
  <xdr:twoCellAnchor>
    <xdr:from>
      <xdr:col>10</xdr:col>
      <xdr:colOff>581020</xdr:colOff>
      <xdr:row>2</xdr:row>
      <xdr:rowOff>76201</xdr:rowOff>
    </xdr:from>
    <xdr:to>
      <xdr:col>14</xdr:col>
      <xdr:colOff>19043</xdr:colOff>
      <xdr:row>6</xdr:row>
      <xdr:rowOff>92530</xdr:rowOff>
    </xdr:to>
    <xdr:grpSp>
      <xdr:nvGrpSpPr>
        <xdr:cNvPr id="12" name="Group 11">
          <a:extLst>
            <a:ext uri="{FF2B5EF4-FFF2-40B4-BE49-F238E27FC236}">
              <a16:creationId xmlns:a16="http://schemas.microsoft.com/office/drawing/2014/main" id="{754E7E5C-ABF8-471A-A240-434AD3A64ED9}"/>
            </a:ext>
          </a:extLst>
        </xdr:cNvPr>
        <xdr:cNvGrpSpPr/>
      </xdr:nvGrpSpPr>
      <xdr:grpSpPr>
        <a:xfrm>
          <a:off x="6391270" y="657226"/>
          <a:ext cx="1762123" cy="968829"/>
          <a:chOff x="9515475" y="3352800"/>
          <a:chExt cx="1474898" cy="712498"/>
        </a:xfrm>
      </xdr:grpSpPr>
      <xdr:sp macro="" textlink="">
        <xdr:nvSpPr>
          <xdr:cNvPr id="13" name="TextBox 12">
            <a:extLst>
              <a:ext uri="{FF2B5EF4-FFF2-40B4-BE49-F238E27FC236}">
                <a16:creationId xmlns:a16="http://schemas.microsoft.com/office/drawing/2014/main" id="{449B734B-0539-43F6-84BE-9FE1374206F9}"/>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14" name="Straight Arrow Connector 13">
            <a:extLst>
              <a:ext uri="{FF2B5EF4-FFF2-40B4-BE49-F238E27FC236}">
                <a16:creationId xmlns:a16="http://schemas.microsoft.com/office/drawing/2014/main" id="{978D2493-91B8-42FB-B7D9-A06F5B554494}"/>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171450</xdr:colOff>
      <xdr:row>1</xdr:row>
      <xdr:rowOff>28575</xdr:rowOff>
    </xdr:from>
    <xdr:to>
      <xdr:col>17</xdr:col>
      <xdr:colOff>112835</xdr:colOff>
      <xdr:row>1</xdr:row>
      <xdr:rowOff>178888</xdr:rowOff>
    </xdr:to>
    <xdr:sp macro="" textlink="">
      <xdr:nvSpPr>
        <xdr:cNvPr id="15" name="Rounded Rectangle 2">
          <a:hlinkClick xmlns:r="http://schemas.openxmlformats.org/officeDocument/2006/relationships" r:id="rId3"/>
          <a:extLst>
            <a:ext uri="{FF2B5EF4-FFF2-40B4-BE49-F238E27FC236}">
              <a16:creationId xmlns:a16="http://schemas.microsoft.com/office/drawing/2014/main" id="{F724B51F-97AF-4D80-92FF-37066924D1BB}"/>
            </a:ext>
          </a:extLst>
        </xdr:cNvPr>
        <xdr:cNvSpPr/>
      </xdr:nvSpPr>
      <xdr:spPr>
        <a:xfrm>
          <a:off x="8886825" y="371475"/>
          <a:ext cx="1503485"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180975</xdr:colOff>
      <xdr:row>1</xdr:row>
      <xdr:rowOff>219075</xdr:rowOff>
    </xdr:from>
    <xdr:to>
      <xdr:col>17</xdr:col>
      <xdr:colOff>114008</xdr:colOff>
      <xdr:row>2</xdr:row>
      <xdr:rowOff>127706</xdr:rowOff>
    </xdr:to>
    <xdr:sp macro="" textlink="">
      <xdr:nvSpPr>
        <xdr:cNvPr id="16" name="Rounded Rectangle 3">
          <a:hlinkClick xmlns:r="http://schemas.openxmlformats.org/officeDocument/2006/relationships" r:id="rId4"/>
          <a:extLst>
            <a:ext uri="{FF2B5EF4-FFF2-40B4-BE49-F238E27FC236}">
              <a16:creationId xmlns:a16="http://schemas.microsoft.com/office/drawing/2014/main" id="{576EA8D8-5255-49F9-B697-2FB3A3B64B19}"/>
            </a:ext>
          </a:extLst>
        </xdr:cNvPr>
        <xdr:cNvSpPr/>
      </xdr:nvSpPr>
      <xdr:spPr>
        <a:xfrm>
          <a:off x="8896350" y="561975"/>
          <a:ext cx="1495133" cy="14675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17</xdr:col>
      <xdr:colOff>257176</xdr:colOff>
      <xdr:row>2</xdr:row>
      <xdr:rowOff>142876</xdr:rowOff>
    </xdr:from>
    <xdr:to>
      <xdr:col>19</xdr:col>
      <xdr:colOff>478596</xdr:colOff>
      <xdr:row>3</xdr:row>
      <xdr:rowOff>57152</xdr:rowOff>
    </xdr:to>
    <xdr:sp macro="" textlink="">
      <xdr:nvSpPr>
        <xdr:cNvPr id="17" name="Rounded Rectangle 6">
          <a:hlinkClick xmlns:r="http://schemas.openxmlformats.org/officeDocument/2006/relationships" r:id="rId5"/>
          <a:extLst>
            <a:ext uri="{FF2B5EF4-FFF2-40B4-BE49-F238E27FC236}">
              <a16:creationId xmlns:a16="http://schemas.microsoft.com/office/drawing/2014/main" id="{4E2381B8-7AD5-4AC0-ABEE-68CD8987C551}"/>
            </a:ext>
          </a:extLst>
        </xdr:cNvPr>
        <xdr:cNvSpPr/>
      </xdr:nvSpPr>
      <xdr:spPr>
        <a:xfrm>
          <a:off x="10534651" y="723901"/>
          <a:ext cx="1612070"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180975</xdr:colOff>
      <xdr:row>2</xdr:row>
      <xdr:rowOff>152400</xdr:rowOff>
    </xdr:from>
    <xdr:to>
      <xdr:col>17</xdr:col>
      <xdr:colOff>122361</xdr:colOff>
      <xdr:row>3</xdr:row>
      <xdr:rowOff>63854</xdr:rowOff>
    </xdr:to>
    <xdr:sp macro="" textlink="">
      <xdr:nvSpPr>
        <xdr:cNvPr id="18" name="Rounded Rectangle 7">
          <a:hlinkClick xmlns:r="http://schemas.openxmlformats.org/officeDocument/2006/relationships" r:id="rId6"/>
          <a:extLst>
            <a:ext uri="{FF2B5EF4-FFF2-40B4-BE49-F238E27FC236}">
              <a16:creationId xmlns:a16="http://schemas.microsoft.com/office/drawing/2014/main" id="{266FF579-A411-43BD-8DAD-1BC2314BA38A}"/>
            </a:ext>
          </a:extLst>
        </xdr:cNvPr>
        <xdr:cNvSpPr/>
      </xdr:nvSpPr>
      <xdr:spPr>
        <a:xfrm>
          <a:off x="8896350" y="733425"/>
          <a:ext cx="1503486" cy="1495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161926</xdr:colOff>
      <xdr:row>3</xdr:row>
      <xdr:rowOff>104775</xdr:rowOff>
    </xdr:from>
    <xdr:to>
      <xdr:col>17</xdr:col>
      <xdr:colOff>128370</xdr:colOff>
      <xdr:row>4</xdr:row>
      <xdr:rowOff>16963</xdr:rowOff>
    </xdr:to>
    <xdr:sp macro="" textlink="">
      <xdr:nvSpPr>
        <xdr:cNvPr id="19" name="Rounded Rectangle 11">
          <a:hlinkClick xmlns:r="http://schemas.openxmlformats.org/officeDocument/2006/relationships" r:id="rId7"/>
          <a:extLst>
            <a:ext uri="{FF2B5EF4-FFF2-40B4-BE49-F238E27FC236}">
              <a16:creationId xmlns:a16="http://schemas.microsoft.com/office/drawing/2014/main" id="{E0971C48-B246-4206-AABD-EDF1BE6D0CA5}"/>
            </a:ext>
          </a:extLst>
        </xdr:cNvPr>
        <xdr:cNvSpPr/>
      </xdr:nvSpPr>
      <xdr:spPr>
        <a:xfrm>
          <a:off x="8877301" y="923925"/>
          <a:ext cx="1528544"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171451</xdr:colOff>
      <xdr:row>4</xdr:row>
      <xdr:rowOff>47625</xdr:rowOff>
    </xdr:from>
    <xdr:to>
      <xdr:col>17</xdr:col>
      <xdr:colOff>96131</xdr:colOff>
      <xdr:row>4</xdr:row>
      <xdr:rowOff>197938</xdr:rowOff>
    </xdr:to>
    <xdr:sp macro="" textlink="">
      <xdr:nvSpPr>
        <xdr:cNvPr id="20" name="Rounded Rectangle 12">
          <a:hlinkClick xmlns:r="http://schemas.openxmlformats.org/officeDocument/2006/relationships" r:id="rId8"/>
          <a:extLst>
            <a:ext uri="{FF2B5EF4-FFF2-40B4-BE49-F238E27FC236}">
              <a16:creationId xmlns:a16="http://schemas.microsoft.com/office/drawing/2014/main" id="{C5EFD3EB-90DE-480C-B598-78D700BFF0AD}"/>
            </a:ext>
          </a:extLst>
        </xdr:cNvPr>
        <xdr:cNvSpPr/>
      </xdr:nvSpPr>
      <xdr:spPr>
        <a:xfrm>
          <a:off x="8886826" y="1104900"/>
          <a:ext cx="1486780"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161925</xdr:colOff>
      <xdr:row>5</xdr:row>
      <xdr:rowOff>9524</xdr:rowOff>
    </xdr:from>
    <xdr:to>
      <xdr:col>17</xdr:col>
      <xdr:colOff>103311</xdr:colOff>
      <xdr:row>5</xdr:row>
      <xdr:rowOff>161925</xdr:rowOff>
    </xdr:to>
    <xdr:sp macro="" textlink="">
      <xdr:nvSpPr>
        <xdr:cNvPr id="21" name="Rounded Rectangle 13">
          <a:hlinkClick xmlns:r="http://schemas.openxmlformats.org/officeDocument/2006/relationships" r:id="rId9"/>
          <a:extLst>
            <a:ext uri="{FF2B5EF4-FFF2-40B4-BE49-F238E27FC236}">
              <a16:creationId xmlns:a16="http://schemas.microsoft.com/office/drawing/2014/main" id="{94FA472C-E55B-4646-BA88-B88F24659ECD}"/>
            </a:ext>
          </a:extLst>
        </xdr:cNvPr>
        <xdr:cNvSpPr/>
      </xdr:nvSpPr>
      <xdr:spPr>
        <a:xfrm>
          <a:off x="8877300" y="1304924"/>
          <a:ext cx="1503486"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17</xdr:col>
      <xdr:colOff>247650</xdr:colOff>
      <xdr:row>1</xdr:row>
      <xdr:rowOff>28575</xdr:rowOff>
    </xdr:from>
    <xdr:to>
      <xdr:col>19</xdr:col>
      <xdr:colOff>460718</xdr:colOff>
      <xdr:row>1</xdr:row>
      <xdr:rowOff>180976</xdr:rowOff>
    </xdr:to>
    <xdr:sp macro="" textlink="">
      <xdr:nvSpPr>
        <xdr:cNvPr id="22" name="Rounded Rectangle 6">
          <a:hlinkClick xmlns:r="http://schemas.openxmlformats.org/officeDocument/2006/relationships" r:id="rId10"/>
          <a:extLst>
            <a:ext uri="{FF2B5EF4-FFF2-40B4-BE49-F238E27FC236}">
              <a16:creationId xmlns:a16="http://schemas.microsoft.com/office/drawing/2014/main" id="{2FCF4859-B574-4205-A302-E9292093126C}"/>
            </a:ext>
          </a:extLst>
        </xdr:cNvPr>
        <xdr:cNvSpPr/>
      </xdr:nvSpPr>
      <xdr:spPr>
        <a:xfrm>
          <a:off x="10525125" y="371475"/>
          <a:ext cx="1603718"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17</xdr:col>
      <xdr:colOff>238125</xdr:colOff>
      <xdr:row>5</xdr:row>
      <xdr:rowOff>28575</xdr:rowOff>
    </xdr:from>
    <xdr:to>
      <xdr:col>19</xdr:col>
      <xdr:colOff>350960</xdr:colOff>
      <xdr:row>5</xdr:row>
      <xdr:rowOff>180976</xdr:rowOff>
    </xdr:to>
    <xdr:sp macro="" textlink="">
      <xdr:nvSpPr>
        <xdr:cNvPr id="23" name="Rounded Rectangle 6">
          <a:hlinkClick xmlns:r="http://schemas.openxmlformats.org/officeDocument/2006/relationships" r:id="rId11"/>
          <a:extLst>
            <a:ext uri="{FF2B5EF4-FFF2-40B4-BE49-F238E27FC236}">
              <a16:creationId xmlns:a16="http://schemas.microsoft.com/office/drawing/2014/main" id="{5B44AA0F-7575-455C-A71C-26537B95F0A3}"/>
            </a:ext>
          </a:extLst>
        </xdr:cNvPr>
        <xdr:cNvSpPr/>
      </xdr:nvSpPr>
      <xdr:spPr>
        <a:xfrm>
          <a:off x="10515600" y="1323975"/>
          <a:ext cx="1503485"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17</xdr:col>
      <xdr:colOff>228600</xdr:colOff>
      <xdr:row>0</xdr:row>
      <xdr:rowOff>190500</xdr:rowOff>
    </xdr:from>
    <xdr:to>
      <xdr:col>19</xdr:col>
      <xdr:colOff>441668</xdr:colOff>
      <xdr:row>1</xdr:row>
      <xdr:rowOff>1</xdr:rowOff>
    </xdr:to>
    <xdr:sp macro="" textlink="">
      <xdr:nvSpPr>
        <xdr:cNvPr id="24" name="Rounded Rectangle 6">
          <a:hlinkClick xmlns:r="http://schemas.openxmlformats.org/officeDocument/2006/relationships" r:id="rId12"/>
          <a:extLst>
            <a:ext uri="{FF2B5EF4-FFF2-40B4-BE49-F238E27FC236}">
              <a16:creationId xmlns:a16="http://schemas.microsoft.com/office/drawing/2014/main" id="{3348270D-5F0D-4EA4-9D8A-876AD18C6DB8}"/>
            </a:ext>
          </a:extLst>
        </xdr:cNvPr>
        <xdr:cNvSpPr/>
      </xdr:nvSpPr>
      <xdr:spPr>
        <a:xfrm>
          <a:off x="10506075" y="190500"/>
          <a:ext cx="1603718"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17</xdr:col>
      <xdr:colOff>266700</xdr:colOff>
      <xdr:row>1</xdr:row>
      <xdr:rowOff>209550</xdr:rowOff>
    </xdr:from>
    <xdr:to>
      <xdr:col>19</xdr:col>
      <xdr:colOff>371183</xdr:colOff>
      <xdr:row>2</xdr:row>
      <xdr:rowOff>118181</xdr:rowOff>
    </xdr:to>
    <xdr:sp macro="" textlink="">
      <xdr:nvSpPr>
        <xdr:cNvPr id="25" name="Rounded Rectangle 3">
          <a:hlinkClick xmlns:r="http://schemas.openxmlformats.org/officeDocument/2006/relationships" r:id="rId13"/>
          <a:extLst>
            <a:ext uri="{FF2B5EF4-FFF2-40B4-BE49-F238E27FC236}">
              <a16:creationId xmlns:a16="http://schemas.microsoft.com/office/drawing/2014/main" id="{AE92BFE8-C3DB-43A9-8C4F-60ADD0E4162A}"/>
            </a:ext>
          </a:extLst>
        </xdr:cNvPr>
        <xdr:cNvSpPr/>
      </xdr:nvSpPr>
      <xdr:spPr>
        <a:xfrm>
          <a:off x="10544175" y="552450"/>
          <a:ext cx="1495133" cy="14675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17</xdr:col>
      <xdr:colOff>257176</xdr:colOff>
      <xdr:row>3</xdr:row>
      <xdr:rowOff>95250</xdr:rowOff>
    </xdr:from>
    <xdr:to>
      <xdr:col>19</xdr:col>
      <xdr:colOff>486948</xdr:colOff>
      <xdr:row>4</xdr:row>
      <xdr:rowOff>7438</xdr:rowOff>
    </xdr:to>
    <xdr:sp macro="" textlink="">
      <xdr:nvSpPr>
        <xdr:cNvPr id="27" name="Rounded Rectangle 12">
          <a:hlinkClick xmlns:r="http://schemas.openxmlformats.org/officeDocument/2006/relationships" r:id="rId14"/>
          <a:extLst>
            <a:ext uri="{FF2B5EF4-FFF2-40B4-BE49-F238E27FC236}">
              <a16:creationId xmlns:a16="http://schemas.microsoft.com/office/drawing/2014/main" id="{764ABC8B-D6C5-4383-99B2-D586CC3170B0}"/>
            </a:ext>
          </a:extLst>
        </xdr:cNvPr>
        <xdr:cNvSpPr/>
      </xdr:nvSpPr>
      <xdr:spPr>
        <a:xfrm>
          <a:off x="10534651" y="914400"/>
          <a:ext cx="1620422"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17</xdr:col>
      <xdr:colOff>257175</xdr:colOff>
      <xdr:row>4</xdr:row>
      <xdr:rowOff>47624</xdr:rowOff>
    </xdr:from>
    <xdr:to>
      <xdr:col>19</xdr:col>
      <xdr:colOff>495301</xdr:colOff>
      <xdr:row>4</xdr:row>
      <xdr:rowOff>200025</xdr:rowOff>
    </xdr:to>
    <xdr:sp macro="" textlink="">
      <xdr:nvSpPr>
        <xdr:cNvPr id="28" name="Rounded Rectangle 13">
          <a:hlinkClick xmlns:r="http://schemas.openxmlformats.org/officeDocument/2006/relationships" r:id="rId15"/>
          <a:extLst>
            <a:ext uri="{FF2B5EF4-FFF2-40B4-BE49-F238E27FC236}">
              <a16:creationId xmlns:a16="http://schemas.microsoft.com/office/drawing/2014/main" id="{DEFA3A7B-A4F8-4961-A974-6C010EB13EDF}"/>
            </a:ext>
          </a:extLst>
        </xdr:cNvPr>
        <xdr:cNvSpPr/>
      </xdr:nvSpPr>
      <xdr:spPr>
        <a:xfrm>
          <a:off x="10534650" y="1104899"/>
          <a:ext cx="1628776"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609599</xdr:colOff>
      <xdr:row>2</xdr:row>
      <xdr:rowOff>47624</xdr:rowOff>
    </xdr:from>
    <xdr:to>
      <xdr:col>14</xdr:col>
      <xdr:colOff>542924</xdr:colOff>
      <xdr:row>6</xdr:row>
      <xdr:rowOff>76199</xdr:rowOff>
    </xdr:to>
    <xdr:grpSp>
      <xdr:nvGrpSpPr>
        <xdr:cNvPr id="2" name="Group 1">
          <a:extLst>
            <a:ext uri="{FF2B5EF4-FFF2-40B4-BE49-F238E27FC236}">
              <a16:creationId xmlns:a16="http://schemas.microsoft.com/office/drawing/2014/main" id="{2D40073F-A994-4599-85F7-C3D11D96392D}"/>
            </a:ext>
          </a:extLst>
        </xdr:cNvPr>
        <xdr:cNvGrpSpPr/>
      </xdr:nvGrpSpPr>
      <xdr:grpSpPr>
        <a:xfrm>
          <a:off x="7315199" y="600074"/>
          <a:ext cx="1762125" cy="790575"/>
          <a:chOff x="9515475" y="3352800"/>
          <a:chExt cx="1733550" cy="666750"/>
        </a:xfrm>
      </xdr:grpSpPr>
      <xdr:sp macro="" textlink="">
        <xdr:nvSpPr>
          <xdr:cNvPr id="3" name="TextBox 2">
            <a:extLst>
              <a:ext uri="{FF2B5EF4-FFF2-40B4-BE49-F238E27FC236}">
                <a16:creationId xmlns:a16="http://schemas.microsoft.com/office/drawing/2014/main" id="{28CE52F7-745F-49DD-89FA-E9A219C907B1}"/>
              </a:ext>
            </a:extLst>
          </xdr:cNvPr>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4" name="Straight Arrow Connector 3">
            <a:extLst>
              <a:ext uri="{FF2B5EF4-FFF2-40B4-BE49-F238E27FC236}">
                <a16:creationId xmlns:a16="http://schemas.microsoft.com/office/drawing/2014/main" id="{4BA1D099-A496-41F0-AE79-FFA31A72B370}"/>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268941</xdr:colOff>
      <xdr:row>0</xdr:row>
      <xdr:rowOff>0</xdr:rowOff>
    </xdr:from>
    <xdr:to>
      <xdr:col>1</xdr:col>
      <xdr:colOff>592791</xdr:colOff>
      <xdr:row>0</xdr:row>
      <xdr:rowOff>354370</xdr:rowOff>
    </xdr:to>
    <xdr:pic>
      <xdr:nvPicPr>
        <xdr:cNvPr id="5" name="Picture 4">
          <a:extLst>
            <a:ext uri="{FF2B5EF4-FFF2-40B4-BE49-F238E27FC236}">
              <a16:creationId xmlns:a16="http://schemas.microsoft.com/office/drawing/2014/main" id="{F64550C7-63EB-4978-ABB8-B661D09E5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0"/>
          <a:ext cx="933450" cy="354370"/>
        </a:xfrm>
        <a:prstGeom prst="rect">
          <a:avLst/>
        </a:prstGeom>
      </xdr:spPr>
    </xdr:pic>
    <xdr:clientData/>
  </xdr:twoCellAnchor>
  <xdr:twoCellAnchor>
    <xdr:from>
      <xdr:col>3</xdr:col>
      <xdr:colOff>438150</xdr:colOff>
      <xdr:row>19</xdr:row>
      <xdr:rowOff>47625</xdr:rowOff>
    </xdr:from>
    <xdr:to>
      <xdr:col>7</xdr:col>
      <xdr:colOff>533400</xdr:colOff>
      <xdr:row>20</xdr:row>
      <xdr:rowOff>161925</xdr:rowOff>
    </xdr:to>
    <xdr:sp macro="" textlink="">
      <xdr:nvSpPr>
        <xdr:cNvPr id="6" name="TextBox 5">
          <a:extLst>
            <a:ext uri="{FF2B5EF4-FFF2-40B4-BE49-F238E27FC236}">
              <a16:creationId xmlns:a16="http://schemas.microsoft.com/office/drawing/2014/main" id="{5DA059F2-B418-45C3-A44C-FCE1926367FD}"/>
            </a:ext>
          </a:extLst>
        </xdr:cNvPr>
        <xdr:cNvSpPr txBox="1"/>
      </xdr:nvSpPr>
      <xdr:spPr>
        <a:xfrm>
          <a:off x="2266950" y="383857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F</a:t>
          </a:r>
          <a:r>
            <a:rPr lang="en-US" sz="1600" b="1">
              <a:solidFill>
                <a:schemeClr val="tx1"/>
              </a:solidFill>
              <a:effectLst/>
              <a:latin typeface="+mn-lt"/>
              <a:ea typeface="+mn-ea"/>
              <a:cs typeface="+mn-cs"/>
            </a:rPr>
            <a:t>ULL CUT</a:t>
          </a:r>
        </a:p>
      </xdr:txBody>
    </xdr:sp>
    <xdr:clientData/>
  </xdr:twoCellAnchor>
  <xdr:twoCellAnchor>
    <xdr:from>
      <xdr:col>13</xdr:col>
      <xdr:colOff>333375</xdr:colOff>
      <xdr:row>19</xdr:row>
      <xdr:rowOff>28575</xdr:rowOff>
    </xdr:from>
    <xdr:to>
      <xdr:col>17</xdr:col>
      <xdr:colOff>428625</xdr:colOff>
      <xdr:row>20</xdr:row>
      <xdr:rowOff>142875</xdr:rowOff>
    </xdr:to>
    <xdr:sp macro="" textlink="">
      <xdr:nvSpPr>
        <xdr:cNvPr id="7" name="TextBox 6">
          <a:extLst>
            <a:ext uri="{FF2B5EF4-FFF2-40B4-BE49-F238E27FC236}">
              <a16:creationId xmlns:a16="http://schemas.microsoft.com/office/drawing/2014/main" id="{585D315D-3A0C-4635-8055-0827CAC14B10}"/>
            </a:ext>
          </a:extLst>
        </xdr:cNvPr>
        <xdr:cNvSpPr txBox="1"/>
      </xdr:nvSpPr>
      <xdr:spPr>
        <a:xfrm>
          <a:off x="8258175" y="381952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GOALIE</a:t>
          </a:r>
          <a:r>
            <a:rPr lang="en-US" sz="1600" b="1">
              <a:solidFill>
                <a:schemeClr val="tx1"/>
              </a:solidFill>
              <a:effectLst/>
              <a:latin typeface="+mn-lt"/>
              <a:ea typeface="+mn-ea"/>
              <a:cs typeface="+mn-cs"/>
            </a:rPr>
            <a:t> CUT</a:t>
          </a:r>
        </a:p>
      </xdr:txBody>
    </xdr:sp>
    <xdr:clientData/>
  </xdr:twoCellAnchor>
  <xdr:twoCellAnchor>
    <xdr:from>
      <xdr:col>11</xdr:col>
      <xdr:colOff>171451</xdr:colOff>
      <xdr:row>21</xdr:row>
      <xdr:rowOff>171450</xdr:rowOff>
    </xdr:from>
    <xdr:to>
      <xdr:col>13</xdr:col>
      <xdr:colOff>28575</xdr:colOff>
      <xdr:row>25</xdr:row>
      <xdr:rowOff>133349</xdr:rowOff>
    </xdr:to>
    <xdr:grpSp>
      <xdr:nvGrpSpPr>
        <xdr:cNvPr id="8" name="Group 7">
          <a:extLst>
            <a:ext uri="{FF2B5EF4-FFF2-40B4-BE49-F238E27FC236}">
              <a16:creationId xmlns:a16="http://schemas.microsoft.com/office/drawing/2014/main" id="{4ECF821A-E223-4FEF-9CB3-12CC34B74732}"/>
            </a:ext>
          </a:extLst>
        </xdr:cNvPr>
        <xdr:cNvGrpSpPr/>
      </xdr:nvGrpSpPr>
      <xdr:grpSpPr>
        <a:xfrm>
          <a:off x="6877051" y="4343400"/>
          <a:ext cx="1076324" cy="723899"/>
          <a:chOff x="6934201" y="3590925"/>
          <a:chExt cx="1076324" cy="723899"/>
        </a:xfrm>
      </xdr:grpSpPr>
      <xdr:sp macro="" textlink="">
        <xdr:nvSpPr>
          <xdr:cNvPr id="9" name="TextBox 8">
            <a:extLst>
              <a:ext uri="{FF2B5EF4-FFF2-40B4-BE49-F238E27FC236}">
                <a16:creationId xmlns:a16="http://schemas.microsoft.com/office/drawing/2014/main" id="{F05CC063-A0DA-49CC-81A7-AFA5B5D45275}"/>
              </a:ext>
            </a:extLst>
          </xdr:cNvPr>
          <xdr:cNvSpPr txBox="1"/>
        </xdr:nvSpPr>
        <xdr:spPr>
          <a:xfrm>
            <a:off x="6934201" y="3590925"/>
            <a:ext cx="971550"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e</a:t>
            </a:r>
            <a:r>
              <a:rPr lang="en-US" sz="1100" b="1">
                <a:ln>
                  <a:noFill/>
                </a:ln>
                <a:solidFill>
                  <a:srgbClr val="FF0000"/>
                </a:solidFill>
                <a:effectLst/>
                <a:latin typeface="+mn-lt"/>
                <a:ea typeface="+mn-ea"/>
                <a:cs typeface="+mn-cs"/>
              </a:rPr>
              <a:t>nter number</a:t>
            </a:r>
            <a:endParaRPr lang="en-US">
              <a:ln>
                <a:noFill/>
              </a:ln>
              <a:solidFill>
                <a:srgbClr val="FF0000"/>
              </a:solidFill>
              <a:effectLst/>
            </a:endParaRPr>
          </a:p>
        </xdr:txBody>
      </xdr:sp>
      <xdr:cxnSp macro="">
        <xdr:nvCxnSpPr>
          <xdr:cNvPr id="10" name="Connector: Elbow 9">
            <a:extLst>
              <a:ext uri="{FF2B5EF4-FFF2-40B4-BE49-F238E27FC236}">
                <a16:creationId xmlns:a16="http://schemas.microsoft.com/office/drawing/2014/main" id="{395078CA-9A5B-4B6B-B005-FD0ECFAAFCF6}"/>
              </a:ext>
            </a:extLst>
          </xdr:cNvPr>
          <xdr:cNvCxnSpPr>
            <a:stCxn id="9" idx="2"/>
          </xdr:cNvCxnSpPr>
        </xdr:nvCxnSpPr>
        <xdr:spPr>
          <a:xfrm rot="16200000" flipH="1">
            <a:off x="7586663" y="3890962"/>
            <a:ext cx="257175" cy="590549"/>
          </a:xfrm>
          <a:prstGeom prst="bentConnector2">
            <a:avLst/>
          </a:prstGeom>
          <a:ln w="190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18</xdr:col>
      <xdr:colOff>0</xdr:colOff>
      <xdr:row>1</xdr:row>
      <xdr:rowOff>0</xdr:rowOff>
    </xdr:from>
    <xdr:to>
      <xdr:col>20</xdr:col>
      <xdr:colOff>161925</xdr:colOff>
      <xdr:row>1</xdr:row>
      <xdr:rowOff>171450</xdr:rowOff>
    </xdr:to>
    <xdr:sp macro="" textlink="">
      <xdr:nvSpPr>
        <xdr:cNvPr id="13" name="Rounded Rectangle 21">
          <a:hlinkClick xmlns:r="http://schemas.openxmlformats.org/officeDocument/2006/relationships" r:id="rId2"/>
          <a:extLst>
            <a:ext uri="{FF2B5EF4-FFF2-40B4-BE49-F238E27FC236}">
              <a16:creationId xmlns:a16="http://schemas.microsoft.com/office/drawing/2014/main" id="{BF33CB3C-D3BC-4CBD-AFF8-EDB2E97D8F0D}"/>
            </a:ext>
          </a:extLst>
        </xdr:cNvPr>
        <xdr:cNvSpPr/>
      </xdr:nvSpPr>
      <xdr:spPr>
        <a:xfrm>
          <a:off x="11039475" y="361950"/>
          <a:ext cx="1381125" cy="1714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18</xdr:col>
      <xdr:colOff>9526</xdr:colOff>
      <xdr:row>2</xdr:row>
      <xdr:rowOff>19050</xdr:rowOff>
    </xdr:from>
    <xdr:to>
      <xdr:col>20</xdr:col>
      <xdr:colOff>276226</xdr:colOff>
      <xdr:row>2</xdr:row>
      <xdr:rowOff>169363</xdr:rowOff>
    </xdr:to>
    <xdr:sp macro="" textlink="">
      <xdr:nvSpPr>
        <xdr:cNvPr id="20" name="Rounded Rectangle 2">
          <a:hlinkClick xmlns:r="http://schemas.openxmlformats.org/officeDocument/2006/relationships" r:id="rId3"/>
          <a:extLst>
            <a:ext uri="{FF2B5EF4-FFF2-40B4-BE49-F238E27FC236}">
              <a16:creationId xmlns:a16="http://schemas.microsoft.com/office/drawing/2014/main" id="{0D3667D8-0FB4-4A16-890A-B04216F156CD}"/>
            </a:ext>
          </a:extLst>
        </xdr:cNvPr>
        <xdr:cNvSpPr/>
      </xdr:nvSpPr>
      <xdr:spPr>
        <a:xfrm>
          <a:off x="11049001" y="571500"/>
          <a:ext cx="1485900"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18</xdr:col>
      <xdr:colOff>9526</xdr:colOff>
      <xdr:row>3</xdr:row>
      <xdr:rowOff>19050</xdr:rowOff>
    </xdr:from>
    <xdr:to>
      <xdr:col>20</xdr:col>
      <xdr:colOff>267972</xdr:colOff>
      <xdr:row>3</xdr:row>
      <xdr:rowOff>165806</xdr:rowOff>
    </xdr:to>
    <xdr:sp macro="" textlink="">
      <xdr:nvSpPr>
        <xdr:cNvPr id="21" name="Rounded Rectangle 3">
          <a:hlinkClick xmlns:r="http://schemas.openxmlformats.org/officeDocument/2006/relationships" r:id="rId4"/>
          <a:extLst>
            <a:ext uri="{FF2B5EF4-FFF2-40B4-BE49-F238E27FC236}">
              <a16:creationId xmlns:a16="http://schemas.microsoft.com/office/drawing/2014/main" id="{973F9386-BFF5-4C99-9CFC-BF05F7B4D79C}"/>
            </a:ext>
          </a:extLst>
        </xdr:cNvPr>
        <xdr:cNvSpPr/>
      </xdr:nvSpPr>
      <xdr:spPr>
        <a:xfrm>
          <a:off x="11049001" y="762000"/>
          <a:ext cx="1477646" cy="14675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0</xdr:colOff>
      <xdr:row>4</xdr:row>
      <xdr:rowOff>19050</xdr:rowOff>
    </xdr:from>
    <xdr:to>
      <xdr:col>20</xdr:col>
      <xdr:colOff>266701</xdr:colOff>
      <xdr:row>4</xdr:row>
      <xdr:rowOff>168629</xdr:rowOff>
    </xdr:to>
    <xdr:sp macro="" textlink="">
      <xdr:nvSpPr>
        <xdr:cNvPr id="23" name="Rounded Rectangle 7">
          <a:hlinkClick xmlns:r="http://schemas.openxmlformats.org/officeDocument/2006/relationships" r:id="rId5"/>
          <a:extLst>
            <a:ext uri="{FF2B5EF4-FFF2-40B4-BE49-F238E27FC236}">
              <a16:creationId xmlns:a16="http://schemas.microsoft.com/office/drawing/2014/main" id="{8F909FE7-A8AE-4DA0-964F-926121D04197}"/>
            </a:ext>
          </a:extLst>
        </xdr:cNvPr>
        <xdr:cNvSpPr/>
      </xdr:nvSpPr>
      <xdr:spPr>
        <a:xfrm>
          <a:off x="11039475" y="952500"/>
          <a:ext cx="1485901" cy="1495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18</xdr:col>
      <xdr:colOff>1</xdr:colOff>
      <xdr:row>5</xdr:row>
      <xdr:rowOff>38100</xdr:rowOff>
    </xdr:from>
    <xdr:to>
      <xdr:col>20</xdr:col>
      <xdr:colOff>291467</xdr:colOff>
      <xdr:row>5</xdr:row>
      <xdr:rowOff>188413</xdr:rowOff>
    </xdr:to>
    <xdr:sp macro="" textlink="">
      <xdr:nvSpPr>
        <xdr:cNvPr id="24" name="Rounded Rectangle 11">
          <a:hlinkClick xmlns:r="http://schemas.openxmlformats.org/officeDocument/2006/relationships" r:id="rId6"/>
          <a:extLst>
            <a:ext uri="{FF2B5EF4-FFF2-40B4-BE49-F238E27FC236}">
              <a16:creationId xmlns:a16="http://schemas.microsoft.com/office/drawing/2014/main" id="{31BA8C4F-969A-4DBB-8D4D-8398FEC1DD5B}"/>
            </a:ext>
          </a:extLst>
        </xdr:cNvPr>
        <xdr:cNvSpPr/>
      </xdr:nvSpPr>
      <xdr:spPr>
        <a:xfrm>
          <a:off x="11039476" y="1162050"/>
          <a:ext cx="1510666"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18</xdr:col>
      <xdr:colOff>9526</xdr:colOff>
      <xdr:row>6</xdr:row>
      <xdr:rowOff>38100</xdr:rowOff>
    </xdr:from>
    <xdr:to>
      <xdr:col>20</xdr:col>
      <xdr:colOff>259717</xdr:colOff>
      <xdr:row>6</xdr:row>
      <xdr:rowOff>188413</xdr:rowOff>
    </xdr:to>
    <xdr:sp macro="" textlink="">
      <xdr:nvSpPr>
        <xdr:cNvPr id="25" name="Rounded Rectangle 12">
          <a:hlinkClick xmlns:r="http://schemas.openxmlformats.org/officeDocument/2006/relationships" r:id="rId7"/>
          <a:extLst>
            <a:ext uri="{FF2B5EF4-FFF2-40B4-BE49-F238E27FC236}">
              <a16:creationId xmlns:a16="http://schemas.microsoft.com/office/drawing/2014/main" id="{A9481821-0620-4FD1-B606-4F262FF23929}"/>
            </a:ext>
          </a:extLst>
        </xdr:cNvPr>
        <xdr:cNvSpPr/>
      </xdr:nvSpPr>
      <xdr:spPr>
        <a:xfrm>
          <a:off x="11049001" y="1352550"/>
          <a:ext cx="1469391"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18</xdr:col>
      <xdr:colOff>9525</xdr:colOff>
      <xdr:row>7</xdr:row>
      <xdr:rowOff>47624</xdr:rowOff>
    </xdr:from>
    <xdr:to>
      <xdr:col>20</xdr:col>
      <xdr:colOff>276226</xdr:colOff>
      <xdr:row>8</xdr:row>
      <xdr:rowOff>9525</xdr:rowOff>
    </xdr:to>
    <xdr:sp macro="" textlink="">
      <xdr:nvSpPr>
        <xdr:cNvPr id="26" name="Rounded Rectangle 13">
          <a:hlinkClick xmlns:r="http://schemas.openxmlformats.org/officeDocument/2006/relationships" r:id="rId8"/>
          <a:extLst>
            <a:ext uri="{FF2B5EF4-FFF2-40B4-BE49-F238E27FC236}">
              <a16:creationId xmlns:a16="http://schemas.microsoft.com/office/drawing/2014/main" id="{D30FBBB8-1F3A-42CB-9DE9-2939E2B60D1B}"/>
            </a:ext>
          </a:extLst>
        </xdr:cNvPr>
        <xdr:cNvSpPr/>
      </xdr:nvSpPr>
      <xdr:spPr>
        <a:xfrm>
          <a:off x="11049000" y="1552574"/>
          <a:ext cx="1485901"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20</xdr:col>
      <xdr:colOff>438150</xdr:colOff>
      <xdr:row>2</xdr:row>
      <xdr:rowOff>19050</xdr:rowOff>
    </xdr:from>
    <xdr:to>
      <xdr:col>23</xdr:col>
      <xdr:colOff>194311</xdr:colOff>
      <xdr:row>2</xdr:row>
      <xdr:rowOff>171451</xdr:rowOff>
    </xdr:to>
    <xdr:sp macro="" textlink="">
      <xdr:nvSpPr>
        <xdr:cNvPr id="27" name="Rounded Rectangle 6">
          <a:hlinkClick xmlns:r="http://schemas.openxmlformats.org/officeDocument/2006/relationships" r:id="rId9"/>
          <a:extLst>
            <a:ext uri="{FF2B5EF4-FFF2-40B4-BE49-F238E27FC236}">
              <a16:creationId xmlns:a16="http://schemas.microsoft.com/office/drawing/2014/main" id="{8E74D88B-6B39-4E33-8B16-CB57669CECB6}"/>
            </a:ext>
          </a:extLst>
        </xdr:cNvPr>
        <xdr:cNvSpPr/>
      </xdr:nvSpPr>
      <xdr:spPr>
        <a:xfrm>
          <a:off x="12696825" y="571500"/>
          <a:ext cx="1584961"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20</xdr:col>
      <xdr:colOff>419101</xdr:colOff>
      <xdr:row>7</xdr:row>
      <xdr:rowOff>76200</xdr:rowOff>
    </xdr:from>
    <xdr:to>
      <xdr:col>23</xdr:col>
      <xdr:colOff>76201</xdr:colOff>
      <xdr:row>8</xdr:row>
      <xdr:rowOff>38101</xdr:rowOff>
    </xdr:to>
    <xdr:sp macro="" textlink="">
      <xdr:nvSpPr>
        <xdr:cNvPr id="28" name="Rounded Rectangle 6">
          <a:hlinkClick xmlns:r="http://schemas.openxmlformats.org/officeDocument/2006/relationships" r:id="rId10"/>
          <a:extLst>
            <a:ext uri="{FF2B5EF4-FFF2-40B4-BE49-F238E27FC236}">
              <a16:creationId xmlns:a16="http://schemas.microsoft.com/office/drawing/2014/main" id="{D41FC54F-F518-4736-8657-A559E40DC744}"/>
            </a:ext>
          </a:extLst>
        </xdr:cNvPr>
        <xdr:cNvSpPr/>
      </xdr:nvSpPr>
      <xdr:spPr>
        <a:xfrm>
          <a:off x="12677776" y="1581150"/>
          <a:ext cx="1485900"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20</xdr:col>
      <xdr:colOff>447675</xdr:colOff>
      <xdr:row>1</xdr:row>
      <xdr:rowOff>0</xdr:rowOff>
    </xdr:from>
    <xdr:to>
      <xdr:col>23</xdr:col>
      <xdr:colOff>203836</xdr:colOff>
      <xdr:row>1</xdr:row>
      <xdr:rowOff>152401</xdr:rowOff>
    </xdr:to>
    <xdr:sp macro="" textlink="">
      <xdr:nvSpPr>
        <xdr:cNvPr id="29" name="Rounded Rectangle 6">
          <a:hlinkClick xmlns:r="http://schemas.openxmlformats.org/officeDocument/2006/relationships" r:id="rId11"/>
          <a:extLst>
            <a:ext uri="{FF2B5EF4-FFF2-40B4-BE49-F238E27FC236}">
              <a16:creationId xmlns:a16="http://schemas.microsoft.com/office/drawing/2014/main" id="{3120FD5A-749D-4E5B-8BD6-E83FC728BBD9}"/>
            </a:ext>
          </a:extLst>
        </xdr:cNvPr>
        <xdr:cNvSpPr/>
      </xdr:nvSpPr>
      <xdr:spPr>
        <a:xfrm>
          <a:off x="12706350" y="361950"/>
          <a:ext cx="1584961"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20</xdr:col>
      <xdr:colOff>447676</xdr:colOff>
      <xdr:row>3</xdr:row>
      <xdr:rowOff>19050</xdr:rowOff>
    </xdr:from>
    <xdr:to>
      <xdr:col>23</xdr:col>
      <xdr:colOff>96522</xdr:colOff>
      <xdr:row>3</xdr:row>
      <xdr:rowOff>165806</xdr:rowOff>
    </xdr:to>
    <xdr:sp macro="" textlink="">
      <xdr:nvSpPr>
        <xdr:cNvPr id="30" name="Rounded Rectangle 3">
          <a:hlinkClick xmlns:r="http://schemas.openxmlformats.org/officeDocument/2006/relationships" r:id="rId12"/>
          <a:extLst>
            <a:ext uri="{FF2B5EF4-FFF2-40B4-BE49-F238E27FC236}">
              <a16:creationId xmlns:a16="http://schemas.microsoft.com/office/drawing/2014/main" id="{7DD8954C-C27A-424F-AF88-D3BEA8FDFC54}"/>
            </a:ext>
          </a:extLst>
        </xdr:cNvPr>
        <xdr:cNvSpPr/>
      </xdr:nvSpPr>
      <xdr:spPr>
        <a:xfrm>
          <a:off x="12706351" y="762000"/>
          <a:ext cx="1477646" cy="14675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20</xdr:col>
      <xdr:colOff>447675</xdr:colOff>
      <xdr:row>4</xdr:row>
      <xdr:rowOff>0</xdr:rowOff>
    </xdr:from>
    <xdr:to>
      <xdr:col>23</xdr:col>
      <xdr:colOff>104776</xdr:colOff>
      <xdr:row>4</xdr:row>
      <xdr:rowOff>149579</xdr:rowOff>
    </xdr:to>
    <xdr:sp macro="" textlink="">
      <xdr:nvSpPr>
        <xdr:cNvPr id="31" name="Rounded Rectangle 7">
          <a:hlinkClick xmlns:r="http://schemas.openxmlformats.org/officeDocument/2006/relationships" r:id="rId13"/>
          <a:extLst>
            <a:ext uri="{FF2B5EF4-FFF2-40B4-BE49-F238E27FC236}">
              <a16:creationId xmlns:a16="http://schemas.microsoft.com/office/drawing/2014/main" id="{E0AFF8A2-5DD0-44DD-93AD-CC8260FB1FBC}"/>
            </a:ext>
          </a:extLst>
        </xdr:cNvPr>
        <xdr:cNvSpPr/>
      </xdr:nvSpPr>
      <xdr:spPr>
        <a:xfrm>
          <a:off x="12706350" y="933450"/>
          <a:ext cx="1485901" cy="1495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20</xdr:col>
      <xdr:colOff>428626</xdr:colOff>
      <xdr:row>5</xdr:row>
      <xdr:rowOff>19050</xdr:rowOff>
    </xdr:from>
    <xdr:to>
      <xdr:col>23</xdr:col>
      <xdr:colOff>201296</xdr:colOff>
      <xdr:row>5</xdr:row>
      <xdr:rowOff>169363</xdr:rowOff>
    </xdr:to>
    <xdr:sp macro="" textlink="">
      <xdr:nvSpPr>
        <xdr:cNvPr id="32" name="Rounded Rectangle 12">
          <a:hlinkClick xmlns:r="http://schemas.openxmlformats.org/officeDocument/2006/relationships" r:id="rId14"/>
          <a:extLst>
            <a:ext uri="{FF2B5EF4-FFF2-40B4-BE49-F238E27FC236}">
              <a16:creationId xmlns:a16="http://schemas.microsoft.com/office/drawing/2014/main" id="{C282A1D8-B67F-4E3E-9CD1-62531BF4DB24}"/>
            </a:ext>
          </a:extLst>
        </xdr:cNvPr>
        <xdr:cNvSpPr/>
      </xdr:nvSpPr>
      <xdr:spPr>
        <a:xfrm>
          <a:off x="12687301" y="1143000"/>
          <a:ext cx="1601470" cy="15031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20</xdr:col>
      <xdr:colOff>438150</xdr:colOff>
      <xdr:row>6</xdr:row>
      <xdr:rowOff>47624</xdr:rowOff>
    </xdr:from>
    <xdr:to>
      <xdr:col>23</xdr:col>
      <xdr:colOff>219076</xdr:colOff>
      <xdr:row>7</xdr:row>
      <xdr:rowOff>9525</xdr:rowOff>
    </xdr:to>
    <xdr:sp macro="" textlink="">
      <xdr:nvSpPr>
        <xdr:cNvPr id="33" name="Rounded Rectangle 13">
          <a:hlinkClick xmlns:r="http://schemas.openxmlformats.org/officeDocument/2006/relationships" r:id="rId15"/>
          <a:extLst>
            <a:ext uri="{FF2B5EF4-FFF2-40B4-BE49-F238E27FC236}">
              <a16:creationId xmlns:a16="http://schemas.microsoft.com/office/drawing/2014/main" id="{74F9FC19-FEBB-486D-8372-6327E12AAB5B}"/>
            </a:ext>
          </a:extLst>
        </xdr:cNvPr>
        <xdr:cNvSpPr/>
      </xdr:nvSpPr>
      <xdr:spPr>
        <a:xfrm>
          <a:off x="12696825" y="1362074"/>
          <a:ext cx="1609726" cy="1524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609595</xdr:colOff>
      <xdr:row>2</xdr:row>
      <xdr:rowOff>76201</xdr:rowOff>
    </xdr:from>
    <xdr:to>
      <xdr:col>14</xdr:col>
      <xdr:colOff>19043</xdr:colOff>
      <xdr:row>6</xdr:row>
      <xdr:rowOff>92530</xdr:rowOff>
    </xdr:to>
    <xdr:grpSp>
      <xdr:nvGrpSpPr>
        <xdr:cNvPr id="3" name="Group 2">
          <a:extLst>
            <a:ext uri="{FF2B5EF4-FFF2-40B4-BE49-F238E27FC236}">
              <a16:creationId xmlns:a16="http://schemas.microsoft.com/office/drawing/2014/main" id="{FD836DB0-F85B-4021-8FC7-C36C6D46CA81}"/>
            </a:ext>
          </a:extLst>
        </xdr:cNvPr>
        <xdr:cNvGrpSpPr/>
      </xdr:nvGrpSpPr>
      <xdr:grpSpPr>
        <a:xfrm>
          <a:off x="6705595" y="600076"/>
          <a:ext cx="1847848" cy="778329"/>
          <a:chOff x="9515475" y="3352800"/>
          <a:chExt cx="1474898" cy="712498"/>
        </a:xfrm>
      </xdr:grpSpPr>
      <xdr:sp macro="" textlink="">
        <xdr:nvSpPr>
          <xdr:cNvPr id="5" name="TextBox 4">
            <a:extLst>
              <a:ext uri="{FF2B5EF4-FFF2-40B4-BE49-F238E27FC236}">
                <a16:creationId xmlns:a16="http://schemas.microsoft.com/office/drawing/2014/main" id="{2B460DD2-03C4-42CC-8C7B-9C42A3D3C4D1}"/>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6" name="Straight Arrow Connector 5">
            <a:extLst>
              <a:ext uri="{FF2B5EF4-FFF2-40B4-BE49-F238E27FC236}">
                <a16:creationId xmlns:a16="http://schemas.microsoft.com/office/drawing/2014/main" id="{A03FD0E8-AC83-4190-8D3C-A9ACC8913A80}"/>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219075</xdr:colOff>
      <xdr:row>0</xdr:row>
      <xdr:rowOff>25856</xdr:rowOff>
    </xdr:from>
    <xdr:to>
      <xdr:col>1</xdr:col>
      <xdr:colOff>428626</xdr:colOff>
      <xdr:row>1</xdr:row>
      <xdr:rowOff>10691</xdr:rowOff>
    </xdr:to>
    <xdr:pic>
      <xdr:nvPicPr>
        <xdr:cNvPr id="7" name="Picture 6">
          <a:extLst>
            <a:ext uri="{FF2B5EF4-FFF2-40B4-BE49-F238E27FC236}">
              <a16:creationId xmlns:a16="http://schemas.microsoft.com/office/drawing/2014/main" id="{AF9FB990-BE87-40E5-B310-71B6A646D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5856"/>
          <a:ext cx="819151" cy="318210"/>
        </a:xfrm>
        <a:prstGeom prst="rect">
          <a:avLst/>
        </a:prstGeom>
      </xdr:spPr>
    </xdr:pic>
    <xdr:clientData/>
  </xdr:twoCellAnchor>
  <xdr:twoCellAnchor>
    <xdr:from>
      <xdr:col>15</xdr:col>
      <xdr:colOff>349707</xdr:colOff>
      <xdr:row>1</xdr:row>
      <xdr:rowOff>35379</xdr:rowOff>
    </xdr:from>
    <xdr:to>
      <xdr:col>18</xdr:col>
      <xdr:colOff>123825</xdr:colOff>
      <xdr:row>2</xdr:row>
      <xdr:rowOff>95250</xdr:rowOff>
    </xdr:to>
    <xdr:sp macro="" textlink="">
      <xdr:nvSpPr>
        <xdr:cNvPr id="10" name="Rounded Rectangle 12">
          <a:hlinkClick xmlns:r="http://schemas.openxmlformats.org/officeDocument/2006/relationships" r:id="rId2"/>
          <a:extLst>
            <a:ext uri="{FF2B5EF4-FFF2-40B4-BE49-F238E27FC236}">
              <a16:creationId xmlns:a16="http://schemas.microsoft.com/office/drawing/2014/main" id="{3BB8C04F-0CDE-48F1-A295-869E9BCD3AEA}"/>
            </a:ext>
          </a:extLst>
        </xdr:cNvPr>
        <xdr:cNvSpPr/>
      </xdr:nvSpPr>
      <xdr:spPr>
        <a:xfrm>
          <a:off x="9493707" y="368754"/>
          <a:ext cx="1602918" cy="25037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15</xdr:col>
      <xdr:colOff>352426</xdr:colOff>
      <xdr:row>2</xdr:row>
      <xdr:rowOff>152400</xdr:rowOff>
    </xdr:from>
    <xdr:to>
      <xdr:col>18</xdr:col>
      <xdr:colOff>79864</xdr:colOff>
      <xdr:row>3</xdr:row>
      <xdr:rowOff>140396</xdr:rowOff>
    </xdr:to>
    <xdr:sp macro="" textlink="">
      <xdr:nvSpPr>
        <xdr:cNvPr id="17" name="Rounded Rectangle 2">
          <a:hlinkClick xmlns:r="http://schemas.openxmlformats.org/officeDocument/2006/relationships" r:id="rId3"/>
          <a:extLst>
            <a:ext uri="{FF2B5EF4-FFF2-40B4-BE49-F238E27FC236}">
              <a16:creationId xmlns:a16="http://schemas.microsoft.com/office/drawing/2014/main" id="{BF41C5BB-978F-4D90-8B8E-8FBC0D99FE8F}"/>
            </a:ext>
          </a:extLst>
        </xdr:cNvPr>
        <xdr:cNvSpPr/>
      </xdr:nvSpPr>
      <xdr:spPr>
        <a:xfrm>
          <a:off x="9496426" y="676275"/>
          <a:ext cx="1556238" cy="17849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371476</xdr:colOff>
      <xdr:row>4</xdr:row>
      <xdr:rowOff>9525</xdr:rowOff>
    </xdr:from>
    <xdr:to>
      <xdr:col>18</xdr:col>
      <xdr:colOff>90270</xdr:colOff>
      <xdr:row>4</xdr:row>
      <xdr:rowOff>183798</xdr:rowOff>
    </xdr:to>
    <xdr:sp macro="" textlink="">
      <xdr:nvSpPr>
        <xdr:cNvPr id="18" name="Rounded Rectangle 3">
          <a:hlinkClick xmlns:r="http://schemas.openxmlformats.org/officeDocument/2006/relationships" r:id="rId4"/>
          <a:extLst>
            <a:ext uri="{FF2B5EF4-FFF2-40B4-BE49-F238E27FC236}">
              <a16:creationId xmlns:a16="http://schemas.microsoft.com/office/drawing/2014/main" id="{49375B41-FFFF-4F6F-8BC5-A8822716B328}"/>
            </a:ext>
          </a:extLst>
        </xdr:cNvPr>
        <xdr:cNvSpPr/>
      </xdr:nvSpPr>
      <xdr:spPr>
        <a:xfrm>
          <a:off x="9515476" y="914400"/>
          <a:ext cx="1547594" cy="1742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171451</xdr:colOff>
      <xdr:row>6</xdr:row>
      <xdr:rowOff>76201</xdr:rowOff>
    </xdr:from>
    <xdr:to>
      <xdr:col>21</xdr:col>
      <xdr:colOff>11285</xdr:colOff>
      <xdr:row>7</xdr:row>
      <xdr:rowOff>66677</xdr:rowOff>
    </xdr:to>
    <xdr:sp macro="" textlink="">
      <xdr:nvSpPr>
        <xdr:cNvPr id="19" name="Rounded Rectangle 6">
          <a:hlinkClick xmlns:r="http://schemas.openxmlformats.org/officeDocument/2006/relationships" r:id="rId5"/>
          <a:extLst>
            <a:ext uri="{FF2B5EF4-FFF2-40B4-BE49-F238E27FC236}">
              <a16:creationId xmlns:a16="http://schemas.microsoft.com/office/drawing/2014/main" id="{7BA33974-AFB9-4061-8E61-E394EA4DAD7E}"/>
            </a:ext>
          </a:extLst>
        </xdr:cNvPr>
        <xdr:cNvSpPr/>
      </xdr:nvSpPr>
      <xdr:spPr>
        <a:xfrm>
          <a:off x="11144251" y="1362076"/>
          <a:ext cx="1668634" cy="1809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361950</xdr:colOff>
      <xdr:row>5</xdr:row>
      <xdr:rowOff>28575</xdr:rowOff>
    </xdr:from>
    <xdr:to>
      <xdr:col>18</xdr:col>
      <xdr:colOff>89389</xdr:colOff>
      <xdr:row>6</xdr:row>
      <xdr:rowOff>15700</xdr:rowOff>
    </xdr:to>
    <xdr:sp macro="" textlink="">
      <xdr:nvSpPr>
        <xdr:cNvPr id="20" name="Rounded Rectangle 7">
          <a:hlinkClick xmlns:r="http://schemas.openxmlformats.org/officeDocument/2006/relationships" r:id="rId6"/>
          <a:extLst>
            <a:ext uri="{FF2B5EF4-FFF2-40B4-BE49-F238E27FC236}">
              <a16:creationId xmlns:a16="http://schemas.microsoft.com/office/drawing/2014/main" id="{CB4DCFC7-F4D3-405E-AAAC-9585B50B8C31}"/>
            </a:ext>
          </a:extLst>
        </xdr:cNvPr>
        <xdr:cNvSpPr/>
      </xdr:nvSpPr>
      <xdr:spPr>
        <a:xfrm>
          <a:off x="9505950" y="1123950"/>
          <a:ext cx="1556239" cy="1776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352425</xdr:colOff>
      <xdr:row>6</xdr:row>
      <xdr:rowOff>76200</xdr:rowOff>
    </xdr:from>
    <xdr:to>
      <xdr:col>18</xdr:col>
      <xdr:colOff>105802</xdr:colOff>
      <xdr:row>7</xdr:row>
      <xdr:rowOff>64196</xdr:rowOff>
    </xdr:to>
    <xdr:sp macro="" textlink="">
      <xdr:nvSpPr>
        <xdr:cNvPr id="21" name="Rounded Rectangle 11">
          <a:hlinkClick xmlns:r="http://schemas.openxmlformats.org/officeDocument/2006/relationships" r:id="rId7"/>
          <a:extLst>
            <a:ext uri="{FF2B5EF4-FFF2-40B4-BE49-F238E27FC236}">
              <a16:creationId xmlns:a16="http://schemas.microsoft.com/office/drawing/2014/main" id="{3C485E5B-668D-416C-93C9-D9D45FE79541}"/>
            </a:ext>
          </a:extLst>
        </xdr:cNvPr>
        <xdr:cNvSpPr/>
      </xdr:nvSpPr>
      <xdr:spPr>
        <a:xfrm>
          <a:off x="9496425" y="1362075"/>
          <a:ext cx="1582177" cy="17849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342901</xdr:colOff>
      <xdr:row>7</xdr:row>
      <xdr:rowOff>123825</xdr:rowOff>
    </xdr:from>
    <xdr:to>
      <xdr:col>18</xdr:col>
      <xdr:colOff>53049</xdr:colOff>
      <xdr:row>8</xdr:row>
      <xdr:rowOff>111821</xdr:rowOff>
    </xdr:to>
    <xdr:sp macro="" textlink="">
      <xdr:nvSpPr>
        <xdr:cNvPr id="22" name="Rounded Rectangle 12">
          <a:hlinkClick xmlns:r="http://schemas.openxmlformats.org/officeDocument/2006/relationships" r:id="rId8"/>
          <a:extLst>
            <a:ext uri="{FF2B5EF4-FFF2-40B4-BE49-F238E27FC236}">
              <a16:creationId xmlns:a16="http://schemas.microsoft.com/office/drawing/2014/main" id="{3D297AB4-CEDD-447C-B570-5E04E0104C3F}"/>
            </a:ext>
          </a:extLst>
        </xdr:cNvPr>
        <xdr:cNvSpPr/>
      </xdr:nvSpPr>
      <xdr:spPr>
        <a:xfrm>
          <a:off x="9486901" y="1600200"/>
          <a:ext cx="1538948" cy="17849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342900</xdr:colOff>
      <xdr:row>8</xdr:row>
      <xdr:rowOff>161925</xdr:rowOff>
    </xdr:from>
    <xdr:to>
      <xdr:col>18</xdr:col>
      <xdr:colOff>70339</xdr:colOff>
      <xdr:row>9</xdr:row>
      <xdr:rowOff>152401</xdr:rowOff>
    </xdr:to>
    <xdr:sp macro="" textlink="">
      <xdr:nvSpPr>
        <xdr:cNvPr id="23" name="Rounded Rectangle 13">
          <a:hlinkClick xmlns:r="http://schemas.openxmlformats.org/officeDocument/2006/relationships" r:id="rId9"/>
          <a:extLst>
            <a:ext uri="{FF2B5EF4-FFF2-40B4-BE49-F238E27FC236}">
              <a16:creationId xmlns:a16="http://schemas.microsoft.com/office/drawing/2014/main" id="{104D200A-8CE8-449C-9030-5E73F73475A6}"/>
            </a:ext>
          </a:extLst>
        </xdr:cNvPr>
        <xdr:cNvSpPr/>
      </xdr:nvSpPr>
      <xdr:spPr>
        <a:xfrm>
          <a:off x="9486900" y="1828800"/>
          <a:ext cx="1556239" cy="1809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171450</xdr:colOff>
      <xdr:row>2</xdr:row>
      <xdr:rowOff>142875</xdr:rowOff>
    </xdr:from>
    <xdr:to>
      <xdr:col>21</xdr:col>
      <xdr:colOff>2639</xdr:colOff>
      <xdr:row>3</xdr:row>
      <xdr:rowOff>133351</xdr:rowOff>
    </xdr:to>
    <xdr:sp macro="" textlink="">
      <xdr:nvSpPr>
        <xdr:cNvPr id="24" name="Rounded Rectangle 6">
          <a:hlinkClick xmlns:r="http://schemas.openxmlformats.org/officeDocument/2006/relationships" r:id="rId10"/>
          <a:extLst>
            <a:ext uri="{FF2B5EF4-FFF2-40B4-BE49-F238E27FC236}">
              <a16:creationId xmlns:a16="http://schemas.microsoft.com/office/drawing/2014/main" id="{594E1F64-2BF2-47F3-A2E2-DD5AFCED66D3}"/>
            </a:ext>
          </a:extLst>
        </xdr:cNvPr>
        <xdr:cNvSpPr/>
      </xdr:nvSpPr>
      <xdr:spPr>
        <a:xfrm>
          <a:off x="11144250" y="666750"/>
          <a:ext cx="1659989" cy="1809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18</xdr:col>
      <xdr:colOff>171451</xdr:colOff>
      <xdr:row>8</xdr:row>
      <xdr:rowOff>161925</xdr:rowOff>
    </xdr:from>
    <xdr:to>
      <xdr:col>20</xdr:col>
      <xdr:colOff>508489</xdr:colOff>
      <xdr:row>9</xdr:row>
      <xdr:rowOff>152401</xdr:rowOff>
    </xdr:to>
    <xdr:sp macro="" textlink="">
      <xdr:nvSpPr>
        <xdr:cNvPr id="25" name="Rounded Rectangle 6">
          <a:hlinkClick xmlns:r="http://schemas.openxmlformats.org/officeDocument/2006/relationships" r:id="rId11"/>
          <a:extLst>
            <a:ext uri="{FF2B5EF4-FFF2-40B4-BE49-F238E27FC236}">
              <a16:creationId xmlns:a16="http://schemas.microsoft.com/office/drawing/2014/main" id="{75D6E267-ECC6-4A06-BEDD-0301B3F7A565}"/>
            </a:ext>
          </a:extLst>
        </xdr:cNvPr>
        <xdr:cNvSpPr/>
      </xdr:nvSpPr>
      <xdr:spPr>
        <a:xfrm>
          <a:off x="11144251" y="1828800"/>
          <a:ext cx="1556238" cy="1809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180975</xdr:colOff>
      <xdr:row>1</xdr:row>
      <xdr:rowOff>76200</xdr:rowOff>
    </xdr:from>
    <xdr:to>
      <xdr:col>21</xdr:col>
      <xdr:colOff>12164</xdr:colOff>
      <xdr:row>2</xdr:row>
      <xdr:rowOff>66676</xdr:rowOff>
    </xdr:to>
    <xdr:sp macro="" textlink="">
      <xdr:nvSpPr>
        <xdr:cNvPr id="26" name="Rounded Rectangle 6">
          <a:hlinkClick xmlns:r="http://schemas.openxmlformats.org/officeDocument/2006/relationships" r:id="rId12"/>
          <a:extLst>
            <a:ext uri="{FF2B5EF4-FFF2-40B4-BE49-F238E27FC236}">
              <a16:creationId xmlns:a16="http://schemas.microsoft.com/office/drawing/2014/main" id="{7B565F7A-8165-4007-86BD-E1BD347DA971}"/>
            </a:ext>
          </a:extLst>
        </xdr:cNvPr>
        <xdr:cNvSpPr/>
      </xdr:nvSpPr>
      <xdr:spPr>
        <a:xfrm>
          <a:off x="11153775" y="409575"/>
          <a:ext cx="1659989" cy="1809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18</xdr:col>
      <xdr:colOff>190501</xdr:colOff>
      <xdr:row>4</xdr:row>
      <xdr:rowOff>0</xdr:rowOff>
    </xdr:from>
    <xdr:to>
      <xdr:col>20</xdr:col>
      <xdr:colOff>518895</xdr:colOff>
      <xdr:row>4</xdr:row>
      <xdr:rowOff>174273</xdr:rowOff>
    </xdr:to>
    <xdr:sp macro="" textlink="">
      <xdr:nvSpPr>
        <xdr:cNvPr id="27" name="Rounded Rectangle 3">
          <a:hlinkClick xmlns:r="http://schemas.openxmlformats.org/officeDocument/2006/relationships" r:id="rId13"/>
          <a:extLst>
            <a:ext uri="{FF2B5EF4-FFF2-40B4-BE49-F238E27FC236}">
              <a16:creationId xmlns:a16="http://schemas.microsoft.com/office/drawing/2014/main" id="{2F185B3A-CEBB-4F28-B0CE-7DE16CD715B2}"/>
            </a:ext>
          </a:extLst>
        </xdr:cNvPr>
        <xdr:cNvSpPr/>
      </xdr:nvSpPr>
      <xdr:spPr>
        <a:xfrm>
          <a:off x="11163301" y="904875"/>
          <a:ext cx="1547594" cy="1742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18</xdr:col>
      <xdr:colOff>190500</xdr:colOff>
      <xdr:row>5</xdr:row>
      <xdr:rowOff>38100</xdr:rowOff>
    </xdr:from>
    <xdr:to>
      <xdr:col>20</xdr:col>
      <xdr:colOff>527539</xdr:colOff>
      <xdr:row>6</xdr:row>
      <xdr:rowOff>25225</xdr:rowOff>
    </xdr:to>
    <xdr:sp macro="" textlink="">
      <xdr:nvSpPr>
        <xdr:cNvPr id="28" name="Rounded Rectangle 7">
          <a:hlinkClick xmlns:r="http://schemas.openxmlformats.org/officeDocument/2006/relationships" r:id="rId14"/>
          <a:extLst>
            <a:ext uri="{FF2B5EF4-FFF2-40B4-BE49-F238E27FC236}">
              <a16:creationId xmlns:a16="http://schemas.microsoft.com/office/drawing/2014/main" id="{7AB0911A-C5DD-487F-B923-D90B17B36330}"/>
            </a:ext>
          </a:extLst>
        </xdr:cNvPr>
        <xdr:cNvSpPr/>
      </xdr:nvSpPr>
      <xdr:spPr>
        <a:xfrm>
          <a:off x="11163300" y="1133475"/>
          <a:ext cx="1556239" cy="1776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171450</xdr:colOff>
      <xdr:row>7</xdr:row>
      <xdr:rowOff>104775</xdr:rowOff>
    </xdr:from>
    <xdr:to>
      <xdr:col>21</xdr:col>
      <xdr:colOff>28576</xdr:colOff>
      <xdr:row>8</xdr:row>
      <xdr:rowOff>95251</xdr:rowOff>
    </xdr:to>
    <xdr:sp macro="" textlink="">
      <xdr:nvSpPr>
        <xdr:cNvPr id="30" name="Rounded Rectangle 13">
          <a:hlinkClick xmlns:r="http://schemas.openxmlformats.org/officeDocument/2006/relationships" r:id="rId15"/>
          <a:extLst>
            <a:ext uri="{FF2B5EF4-FFF2-40B4-BE49-F238E27FC236}">
              <a16:creationId xmlns:a16="http://schemas.microsoft.com/office/drawing/2014/main" id="{0FFB5F23-8E90-4150-AE51-FAFB99FF0065}"/>
            </a:ext>
          </a:extLst>
        </xdr:cNvPr>
        <xdr:cNvSpPr/>
      </xdr:nvSpPr>
      <xdr:spPr>
        <a:xfrm>
          <a:off x="11144250" y="1581150"/>
          <a:ext cx="1685926" cy="1809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76201</xdr:colOff>
      <xdr:row>0</xdr:row>
      <xdr:rowOff>47624</xdr:rowOff>
    </xdr:from>
    <xdr:to>
      <xdr:col>17</xdr:col>
      <xdr:colOff>180974</xdr:colOff>
      <xdr:row>0</xdr:row>
      <xdr:rowOff>247649</xdr:rowOff>
    </xdr:to>
    <xdr:sp macro="" textlink="">
      <xdr:nvSpPr>
        <xdr:cNvPr id="6" name="Rounded Rectangle 10">
          <a:hlinkClick xmlns:r="http://schemas.openxmlformats.org/officeDocument/2006/relationships" r:id="rId1"/>
          <a:extLst>
            <a:ext uri="{FF2B5EF4-FFF2-40B4-BE49-F238E27FC236}">
              <a16:creationId xmlns:a16="http://schemas.microsoft.com/office/drawing/2014/main" id="{5BA2B9D7-7AF5-4264-ADB6-2D2F1C79B712}"/>
            </a:ext>
          </a:extLst>
        </xdr:cNvPr>
        <xdr:cNvSpPr/>
      </xdr:nvSpPr>
      <xdr:spPr>
        <a:xfrm>
          <a:off x="9220201" y="47624"/>
          <a:ext cx="1666873" cy="2000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editAs="oneCell">
    <xdr:from>
      <xdr:col>0</xdr:col>
      <xdr:colOff>28575</xdr:colOff>
      <xdr:row>0</xdr:row>
      <xdr:rowOff>0</xdr:rowOff>
    </xdr:from>
    <xdr:to>
      <xdr:col>1</xdr:col>
      <xdr:colOff>238126</xdr:colOff>
      <xdr:row>0</xdr:row>
      <xdr:rowOff>318210</xdr:rowOff>
    </xdr:to>
    <xdr:pic>
      <xdr:nvPicPr>
        <xdr:cNvPr id="8" name="Picture 7">
          <a:extLst>
            <a:ext uri="{FF2B5EF4-FFF2-40B4-BE49-F238E27FC236}">
              <a16:creationId xmlns:a16="http://schemas.microsoft.com/office/drawing/2014/main" id="{558B1808-2F8C-4DE1-AFA2-DB6384174D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0"/>
          <a:ext cx="819151" cy="318210"/>
        </a:xfrm>
        <a:prstGeom prst="rect">
          <a:avLst/>
        </a:prstGeom>
      </xdr:spPr>
    </xdr:pic>
    <xdr:clientData/>
  </xdr:twoCellAnchor>
  <xdr:twoCellAnchor>
    <xdr:from>
      <xdr:col>10</xdr:col>
      <xdr:colOff>609595</xdr:colOff>
      <xdr:row>2</xdr:row>
      <xdr:rowOff>76201</xdr:rowOff>
    </xdr:from>
    <xdr:to>
      <xdr:col>14</xdr:col>
      <xdr:colOff>19043</xdr:colOff>
      <xdr:row>6</xdr:row>
      <xdr:rowOff>92530</xdr:rowOff>
    </xdr:to>
    <xdr:grpSp>
      <xdr:nvGrpSpPr>
        <xdr:cNvPr id="12" name="Group 11">
          <a:extLst>
            <a:ext uri="{FF2B5EF4-FFF2-40B4-BE49-F238E27FC236}">
              <a16:creationId xmlns:a16="http://schemas.microsoft.com/office/drawing/2014/main" id="{FF4FD791-2FD4-4350-8E83-A25AFC409041}"/>
            </a:ext>
          </a:extLst>
        </xdr:cNvPr>
        <xdr:cNvGrpSpPr/>
      </xdr:nvGrpSpPr>
      <xdr:grpSpPr>
        <a:xfrm>
          <a:off x="6705595" y="657226"/>
          <a:ext cx="1847848" cy="968829"/>
          <a:chOff x="9515475" y="3352800"/>
          <a:chExt cx="1474898" cy="712498"/>
        </a:xfrm>
      </xdr:grpSpPr>
      <xdr:sp macro="" textlink="">
        <xdr:nvSpPr>
          <xdr:cNvPr id="13" name="TextBox 12">
            <a:extLst>
              <a:ext uri="{FF2B5EF4-FFF2-40B4-BE49-F238E27FC236}">
                <a16:creationId xmlns:a16="http://schemas.microsoft.com/office/drawing/2014/main" id="{7A1A94C3-E059-4736-85F5-2BF5E3B4F579}"/>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14" name="Straight Arrow Connector 13">
            <a:extLst>
              <a:ext uri="{FF2B5EF4-FFF2-40B4-BE49-F238E27FC236}">
                <a16:creationId xmlns:a16="http://schemas.microsoft.com/office/drawing/2014/main" id="{41154AB5-7773-45A8-9631-962386DD3235}"/>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85726</xdr:colOff>
      <xdr:row>0</xdr:row>
      <xdr:rowOff>276225</xdr:rowOff>
    </xdr:from>
    <xdr:to>
      <xdr:col>17</xdr:col>
      <xdr:colOff>167788</xdr:colOff>
      <xdr:row>1</xdr:row>
      <xdr:rowOff>102427</xdr:rowOff>
    </xdr:to>
    <xdr:sp macro="" textlink="">
      <xdr:nvSpPr>
        <xdr:cNvPr id="15" name="Rounded Rectangle 2">
          <a:hlinkClick xmlns:r="http://schemas.openxmlformats.org/officeDocument/2006/relationships" r:id="rId3"/>
          <a:extLst>
            <a:ext uri="{FF2B5EF4-FFF2-40B4-BE49-F238E27FC236}">
              <a16:creationId xmlns:a16="http://schemas.microsoft.com/office/drawing/2014/main" id="{E1078160-F756-44F6-90CD-1D8659DDEA22}"/>
            </a:ext>
          </a:extLst>
        </xdr:cNvPr>
        <xdr:cNvSpPr/>
      </xdr:nvSpPr>
      <xdr:spPr>
        <a:xfrm>
          <a:off x="9229726" y="276225"/>
          <a:ext cx="1644162"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85726</xdr:colOff>
      <xdr:row>1</xdr:row>
      <xdr:rowOff>161925</xdr:rowOff>
    </xdr:from>
    <xdr:to>
      <xdr:col>17</xdr:col>
      <xdr:colOff>158654</xdr:colOff>
      <xdr:row>2</xdr:row>
      <xdr:rowOff>88901</xdr:rowOff>
    </xdr:to>
    <xdr:sp macro="" textlink="">
      <xdr:nvSpPr>
        <xdr:cNvPr id="16" name="Rounded Rectangle 3">
          <a:hlinkClick xmlns:r="http://schemas.openxmlformats.org/officeDocument/2006/relationships" r:id="rId4"/>
          <a:extLst>
            <a:ext uri="{FF2B5EF4-FFF2-40B4-BE49-F238E27FC236}">
              <a16:creationId xmlns:a16="http://schemas.microsoft.com/office/drawing/2014/main" id="{6509A169-5BBF-494A-BEF1-F3CEEEAFCC5E}"/>
            </a:ext>
          </a:extLst>
        </xdr:cNvPr>
        <xdr:cNvSpPr/>
      </xdr:nvSpPr>
      <xdr:spPr>
        <a:xfrm>
          <a:off x="9229726" y="504825"/>
          <a:ext cx="1635028" cy="1651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17</xdr:col>
      <xdr:colOff>304801</xdr:colOff>
      <xdr:row>3</xdr:row>
      <xdr:rowOff>142876</xdr:rowOff>
    </xdr:from>
    <xdr:to>
      <xdr:col>20</xdr:col>
      <xdr:colOff>67458</xdr:colOff>
      <xdr:row>4</xdr:row>
      <xdr:rowOff>76202</xdr:rowOff>
    </xdr:to>
    <xdr:sp macro="" textlink="">
      <xdr:nvSpPr>
        <xdr:cNvPr id="17" name="Rounded Rectangle 6">
          <a:hlinkClick xmlns:r="http://schemas.openxmlformats.org/officeDocument/2006/relationships" r:id="rId5"/>
          <a:extLst>
            <a:ext uri="{FF2B5EF4-FFF2-40B4-BE49-F238E27FC236}">
              <a16:creationId xmlns:a16="http://schemas.microsoft.com/office/drawing/2014/main" id="{6667FDE5-D569-4DFE-BBF6-80E87BBCBA40}"/>
            </a:ext>
          </a:extLst>
        </xdr:cNvPr>
        <xdr:cNvSpPr/>
      </xdr:nvSpPr>
      <xdr:spPr>
        <a:xfrm>
          <a:off x="11010901" y="962026"/>
          <a:ext cx="1762907"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95250</xdr:colOff>
      <xdr:row>2</xdr:row>
      <xdr:rowOff>133350</xdr:rowOff>
    </xdr:from>
    <xdr:to>
      <xdr:col>17</xdr:col>
      <xdr:colOff>177312</xdr:colOff>
      <xdr:row>3</xdr:row>
      <xdr:rowOff>63501</xdr:rowOff>
    </xdr:to>
    <xdr:sp macro="" textlink="">
      <xdr:nvSpPr>
        <xdr:cNvPr id="18" name="Rounded Rectangle 7">
          <a:hlinkClick xmlns:r="http://schemas.openxmlformats.org/officeDocument/2006/relationships" r:id="rId6"/>
          <a:extLst>
            <a:ext uri="{FF2B5EF4-FFF2-40B4-BE49-F238E27FC236}">
              <a16:creationId xmlns:a16="http://schemas.microsoft.com/office/drawing/2014/main" id="{41C21D1C-33F6-4BA1-AF6D-1CF8AE91EACC}"/>
            </a:ext>
          </a:extLst>
        </xdr:cNvPr>
        <xdr:cNvSpPr/>
      </xdr:nvSpPr>
      <xdr:spPr>
        <a:xfrm>
          <a:off x="9239250" y="714375"/>
          <a:ext cx="1644162" cy="1682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95250</xdr:colOff>
      <xdr:row>3</xdr:row>
      <xdr:rowOff>133350</xdr:rowOff>
    </xdr:from>
    <xdr:to>
      <xdr:col>17</xdr:col>
      <xdr:colOff>204715</xdr:colOff>
      <xdr:row>4</xdr:row>
      <xdr:rowOff>64327</xdr:rowOff>
    </xdr:to>
    <xdr:sp macro="" textlink="">
      <xdr:nvSpPr>
        <xdr:cNvPr id="19" name="Rounded Rectangle 11">
          <a:hlinkClick xmlns:r="http://schemas.openxmlformats.org/officeDocument/2006/relationships" r:id="rId7"/>
          <a:extLst>
            <a:ext uri="{FF2B5EF4-FFF2-40B4-BE49-F238E27FC236}">
              <a16:creationId xmlns:a16="http://schemas.microsoft.com/office/drawing/2014/main" id="{4D59027E-597C-4BB2-8013-2CD54FD9462B}"/>
            </a:ext>
          </a:extLst>
        </xdr:cNvPr>
        <xdr:cNvSpPr/>
      </xdr:nvSpPr>
      <xdr:spPr>
        <a:xfrm>
          <a:off x="9239250" y="952500"/>
          <a:ext cx="1671565"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95251</xdr:colOff>
      <xdr:row>4</xdr:row>
      <xdr:rowOff>114300</xdr:rowOff>
    </xdr:from>
    <xdr:to>
      <xdr:col>17</xdr:col>
      <xdr:colOff>159045</xdr:colOff>
      <xdr:row>5</xdr:row>
      <xdr:rowOff>45277</xdr:rowOff>
    </xdr:to>
    <xdr:sp macro="" textlink="">
      <xdr:nvSpPr>
        <xdr:cNvPr id="20" name="Rounded Rectangle 12">
          <a:hlinkClick xmlns:r="http://schemas.openxmlformats.org/officeDocument/2006/relationships" r:id="rId8"/>
          <a:extLst>
            <a:ext uri="{FF2B5EF4-FFF2-40B4-BE49-F238E27FC236}">
              <a16:creationId xmlns:a16="http://schemas.microsoft.com/office/drawing/2014/main" id="{DCB0C255-9AB2-4ACC-80FA-BDB3FD4AD58A}"/>
            </a:ext>
          </a:extLst>
        </xdr:cNvPr>
        <xdr:cNvSpPr/>
      </xdr:nvSpPr>
      <xdr:spPr>
        <a:xfrm>
          <a:off x="9239251" y="1171575"/>
          <a:ext cx="1625894"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95250</xdr:colOff>
      <xdr:row>5</xdr:row>
      <xdr:rowOff>104774</xdr:rowOff>
    </xdr:from>
    <xdr:to>
      <xdr:col>17</xdr:col>
      <xdr:colOff>177312</xdr:colOff>
      <xdr:row>6</xdr:row>
      <xdr:rowOff>38100</xdr:rowOff>
    </xdr:to>
    <xdr:sp macro="" textlink="">
      <xdr:nvSpPr>
        <xdr:cNvPr id="21" name="Rounded Rectangle 13">
          <a:hlinkClick xmlns:r="http://schemas.openxmlformats.org/officeDocument/2006/relationships" r:id="rId9"/>
          <a:extLst>
            <a:ext uri="{FF2B5EF4-FFF2-40B4-BE49-F238E27FC236}">
              <a16:creationId xmlns:a16="http://schemas.microsoft.com/office/drawing/2014/main" id="{155DB78B-B1D8-4C79-8E54-972E768E7605}"/>
            </a:ext>
          </a:extLst>
        </xdr:cNvPr>
        <xdr:cNvSpPr/>
      </xdr:nvSpPr>
      <xdr:spPr>
        <a:xfrm>
          <a:off x="9239250" y="1400174"/>
          <a:ext cx="1644162"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17</xdr:col>
      <xdr:colOff>276225</xdr:colOff>
      <xdr:row>0</xdr:row>
      <xdr:rowOff>323850</xdr:rowOff>
    </xdr:from>
    <xdr:to>
      <xdr:col>20</xdr:col>
      <xdr:colOff>29748</xdr:colOff>
      <xdr:row>1</xdr:row>
      <xdr:rowOff>152401</xdr:rowOff>
    </xdr:to>
    <xdr:sp macro="" textlink="">
      <xdr:nvSpPr>
        <xdr:cNvPr id="22" name="Rounded Rectangle 6">
          <a:hlinkClick xmlns:r="http://schemas.openxmlformats.org/officeDocument/2006/relationships" r:id="rId10"/>
          <a:extLst>
            <a:ext uri="{FF2B5EF4-FFF2-40B4-BE49-F238E27FC236}">
              <a16:creationId xmlns:a16="http://schemas.microsoft.com/office/drawing/2014/main" id="{2C5AFCCD-925C-483F-B7D3-037BEDD3F2E7}"/>
            </a:ext>
          </a:extLst>
        </xdr:cNvPr>
        <xdr:cNvSpPr/>
      </xdr:nvSpPr>
      <xdr:spPr>
        <a:xfrm>
          <a:off x="10982325" y="323850"/>
          <a:ext cx="1753773"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17</xdr:col>
      <xdr:colOff>266701</xdr:colOff>
      <xdr:row>5</xdr:row>
      <xdr:rowOff>85725</xdr:rowOff>
    </xdr:from>
    <xdr:to>
      <xdr:col>19</xdr:col>
      <xdr:colOff>520213</xdr:colOff>
      <xdr:row>6</xdr:row>
      <xdr:rowOff>19051</xdr:rowOff>
    </xdr:to>
    <xdr:sp macro="" textlink="">
      <xdr:nvSpPr>
        <xdr:cNvPr id="23" name="Rounded Rectangle 6">
          <a:hlinkClick xmlns:r="http://schemas.openxmlformats.org/officeDocument/2006/relationships" r:id="rId11"/>
          <a:extLst>
            <a:ext uri="{FF2B5EF4-FFF2-40B4-BE49-F238E27FC236}">
              <a16:creationId xmlns:a16="http://schemas.microsoft.com/office/drawing/2014/main" id="{FD12A60B-BD1A-40AE-9C86-C156CE7A5D17}"/>
            </a:ext>
          </a:extLst>
        </xdr:cNvPr>
        <xdr:cNvSpPr/>
      </xdr:nvSpPr>
      <xdr:spPr>
        <a:xfrm>
          <a:off x="10972801" y="1381125"/>
          <a:ext cx="1644162"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17</xdr:col>
      <xdr:colOff>257175</xdr:colOff>
      <xdr:row>0</xdr:row>
      <xdr:rowOff>95250</xdr:rowOff>
    </xdr:from>
    <xdr:to>
      <xdr:col>20</xdr:col>
      <xdr:colOff>10698</xdr:colOff>
      <xdr:row>0</xdr:row>
      <xdr:rowOff>266701</xdr:rowOff>
    </xdr:to>
    <xdr:sp macro="" textlink="">
      <xdr:nvSpPr>
        <xdr:cNvPr id="24" name="Rounded Rectangle 6">
          <a:hlinkClick xmlns:r="http://schemas.openxmlformats.org/officeDocument/2006/relationships" r:id="rId12"/>
          <a:extLst>
            <a:ext uri="{FF2B5EF4-FFF2-40B4-BE49-F238E27FC236}">
              <a16:creationId xmlns:a16="http://schemas.microsoft.com/office/drawing/2014/main" id="{AF1C8D44-018E-4DDB-9D6A-FA8F2B1D0DD0}"/>
            </a:ext>
          </a:extLst>
        </xdr:cNvPr>
        <xdr:cNvSpPr/>
      </xdr:nvSpPr>
      <xdr:spPr>
        <a:xfrm>
          <a:off x="10963275" y="95250"/>
          <a:ext cx="1753773"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a:t>
          </a:r>
          <a:r>
            <a:rPr lang="en-US" sz="1050" b="0"/>
            <a:t>FILL</a:t>
          </a:r>
          <a:r>
            <a:rPr lang="en-US" sz="1050" b="1"/>
            <a:t> IN)</a:t>
          </a:r>
        </a:p>
      </xdr:txBody>
    </xdr:sp>
    <xdr:clientData/>
  </xdr:twoCellAnchor>
  <xdr:twoCellAnchor>
    <xdr:from>
      <xdr:col>17</xdr:col>
      <xdr:colOff>285751</xdr:colOff>
      <xdr:row>1</xdr:row>
      <xdr:rowOff>200025</xdr:rowOff>
    </xdr:from>
    <xdr:to>
      <xdr:col>19</xdr:col>
      <xdr:colOff>530129</xdr:colOff>
      <xdr:row>2</xdr:row>
      <xdr:rowOff>127001</xdr:rowOff>
    </xdr:to>
    <xdr:sp macro="" textlink="">
      <xdr:nvSpPr>
        <xdr:cNvPr id="25" name="Rounded Rectangle 3">
          <a:hlinkClick xmlns:r="http://schemas.openxmlformats.org/officeDocument/2006/relationships" r:id="rId13"/>
          <a:extLst>
            <a:ext uri="{FF2B5EF4-FFF2-40B4-BE49-F238E27FC236}">
              <a16:creationId xmlns:a16="http://schemas.microsoft.com/office/drawing/2014/main" id="{B4B8C201-C038-4098-AACD-E929F20C0307}"/>
            </a:ext>
          </a:extLst>
        </xdr:cNvPr>
        <xdr:cNvSpPr/>
      </xdr:nvSpPr>
      <xdr:spPr>
        <a:xfrm>
          <a:off x="10991851" y="542925"/>
          <a:ext cx="1635028" cy="1651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17</xdr:col>
      <xdr:colOff>304800</xdr:colOff>
      <xdr:row>2</xdr:row>
      <xdr:rowOff>152400</xdr:rowOff>
    </xdr:from>
    <xdr:to>
      <xdr:col>19</xdr:col>
      <xdr:colOff>558312</xdr:colOff>
      <xdr:row>3</xdr:row>
      <xdr:rowOff>82551</xdr:rowOff>
    </xdr:to>
    <xdr:sp macro="" textlink="">
      <xdr:nvSpPr>
        <xdr:cNvPr id="26" name="Rounded Rectangle 7">
          <a:hlinkClick xmlns:r="http://schemas.openxmlformats.org/officeDocument/2006/relationships" r:id="rId14"/>
          <a:extLst>
            <a:ext uri="{FF2B5EF4-FFF2-40B4-BE49-F238E27FC236}">
              <a16:creationId xmlns:a16="http://schemas.microsoft.com/office/drawing/2014/main" id="{70115E8B-C107-4F39-8614-746F374BC694}"/>
            </a:ext>
          </a:extLst>
        </xdr:cNvPr>
        <xdr:cNvSpPr/>
      </xdr:nvSpPr>
      <xdr:spPr>
        <a:xfrm>
          <a:off x="11010900" y="733425"/>
          <a:ext cx="1644162" cy="1682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17</xdr:col>
      <xdr:colOff>295275</xdr:colOff>
      <xdr:row>4</xdr:row>
      <xdr:rowOff>123825</xdr:rowOff>
    </xdr:from>
    <xdr:to>
      <xdr:col>20</xdr:col>
      <xdr:colOff>67066</xdr:colOff>
      <xdr:row>5</xdr:row>
      <xdr:rowOff>54802</xdr:rowOff>
    </xdr:to>
    <xdr:sp macro="" textlink="">
      <xdr:nvSpPr>
        <xdr:cNvPr id="27" name="Rounded Rectangle 12">
          <a:hlinkClick xmlns:r="http://schemas.openxmlformats.org/officeDocument/2006/relationships" r:id="rId15"/>
          <a:extLst>
            <a:ext uri="{FF2B5EF4-FFF2-40B4-BE49-F238E27FC236}">
              <a16:creationId xmlns:a16="http://schemas.microsoft.com/office/drawing/2014/main" id="{ADF87FBC-A252-4CFD-9E25-D031AAEC9E41}"/>
            </a:ext>
          </a:extLst>
        </xdr:cNvPr>
        <xdr:cNvSpPr/>
      </xdr:nvSpPr>
      <xdr:spPr>
        <a:xfrm>
          <a:off x="11001375" y="1181100"/>
          <a:ext cx="1772041"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390525</xdr:colOff>
      <xdr:row>19</xdr:row>
      <xdr:rowOff>104775</xdr:rowOff>
    </xdr:from>
    <xdr:to>
      <xdr:col>13</xdr:col>
      <xdr:colOff>570245</xdr:colOff>
      <xdr:row>22</xdr:row>
      <xdr:rowOff>38100</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4657725" y="4143375"/>
          <a:ext cx="3837320" cy="638175"/>
          <a:chOff x="5267325" y="4152900"/>
          <a:chExt cx="3837320" cy="638175"/>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296150" y="4152900"/>
            <a:ext cx="180849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CLICK TO SEE DROP DOWN LIST OF COLORS</a:t>
            </a:r>
            <a:endParaRPr lang="en-US" sz="1100">
              <a:solidFill>
                <a:srgbClr val="FF0000"/>
              </a:solidFill>
              <a:effectLst/>
              <a:latin typeface="+mn-lt"/>
              <a:ea typeface="+mn-ea"/>
              <a:cs typeface="+mn-cs"/>
            </a:endParaRPr>
          </a:p>
        </xdr:txBody>
      </xdr:sp>
      <xdr:grpSp>
        <xdr:nvGrpSpPr>
          <xdr:cNvPr id="8" name="Group 7">
            <a:extLst>
              <a:ext uri="{FF2B5EF4-FFF2-40B4-BE49-F238E27FC236}">
                <a16:creationId xmlns:a16="http://schemas.microsoft.com/office/drawing/2014/main" id="{00000000-0008-0000-0700-000008000000}"/>
              </a:ext>
            </a:extLst>
          </xdr:cNvPr>
          <xdr:cNvGrpSpPr/>
        </xdr:nvGrpSpPr>
        <xdr:grpSpPr>
          <a:xfrm>
            <a:off x="5267325" y="4448175"/>
            <a:ext cx="2028825" cy="304800"/>
            <a:chOff x="5267325" y="4448175"/>
            <a:chExt cx="2028825" cy="304800"/>
          </a:xfrm>
        </xdr:grpSpPr>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5267325" y="4448175"/>
              <a:ext cx="0" cy="3048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a:off x="5267325" y="4448175"/>
              <a:ext cx="2028825" cy="14288"/>
            </a:xfrm>
            <a:prstGeom prst="line">
              <a:avLst/>
            </a:prstGeom>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13</xdr:col>
      <xdr:colOff>9525</xdr:colOff>
      <xdr:row>29</xdr:row>
      <xdr:rowOff>238124</xdr:rowOff>
    </xdr:from>
    <xdr:to>
      <xdr:col>16</xdr:col>
      <xdr:colOff>209551</xdr:colOff>
      <xdr:row>33</xdr:row>
      <xdr:rowOff>152399</xdr:rowOff>
    </xdr:to>
    <xdr:grpSp>
      <xdr:nvGrpSpPr>
        <xdr:cNvPr id="11" name="Group 10">
          <a:extLst>
            <a:ext uri="{FF2B5EF4-FFF2-40B4-BE49-F238E27FC236}">
              <a16:creationId xmlns:a16="http://schemas.microsoft.com/office/drawing/2014/main" id="{00000000-0008-0000-0700-00000B000000}"/>
            </a:ext>
          </a:extLst>
        </xdr:cNvPr>
        <xdr:cNvGrpSpPr/>
      </xdr:nvGrpSpPr>
      <xdr:grpSpPr>
        <a:xfrm>
          <a:off x="7934325" y="6696074"/>
          <a:ext cx="2028826" cy="752475"/>
          <a:chOff x="10363200" y="5457824"/>
          <a:chExt cx="2028826" cy="762000"/>
        </a:xfrm>
      </xdr:grpSpPr>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10583531" y="5457824"/>
            <a:ext cx="180849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CLICK TO SEE DROP DOWN LIST AND SELECT INFORMATION</a:t>
            </a:r>
            <a:endParaRPr lang="en-US">
              <a:solidFill>
                <a:srgbClr val="FF0000"/>
              </a:solidFill>
              <a:effectLst/>
            </a:endParaRPr>
          </a:p>
        </xdr:txBody>
      </xdr:sp>
      <xdr:cxnSp macro="">
        <xdr:nvCxnSpPr>
          <xdr:cNvPr id="13" name="Straight Arrow Connector 12">
            <a:extLst>
              <a:ext uri="{FF2B5EF4-FFF2-40B4-BE49-F238E27FC236}">
                <a16:creationId xmlns:a16="http://schemas.microsoft.com/office/drawing/2014/main" id="{00000000-0008-0000-0700-00000D000000}"/>
              </a:ext>
            </a:extLst>
          </xdr:cNvPr>
          <xdr:cNvCxnSpPr/>
        </xdr:nvCxnSpPr>
        <xdr:spPr>
          <a:xfrm flipH="1">
            <a:off x="10363200" y="5810250"/>
            <a:ext cx="221901" cy="98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228600</xdr:colOff>
      <xdr:row>0</xdr:row>
      <xdr:rowOff>0</xdr:rowOff>
    </xdr:from>
    <xdr:to>
      <xdr:col>1</xdr:col>
      <xdr:colOff>454125</xdr:colOff>
      <xdr:row>1</xdr:row>
      <xdr:rowOff>48332</xdr:rowOff>
    </xdr:to>
    <xdr:pic>
      <xdr:nvPicPr>
        <xdr:cNvPr id="18" name="Picture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0"/>
          <a:ext cx="835125" cy="353132"/>
        </a:xfrm>
        <a:prstGeom prst="rect">
          <a:avLst/>
        </a:prstGeom>
      </xdr:spPr>
    </xdr:pic>
    <xdr:clientData/>
  </xdr:twoCellAnchor>
  <xdr:twoCellAnchor>
    <xdr:from>
      <xdr:col>15</xdr:col>
      <xdr:colOff>57149</xdr:colOff>
      <xdr:row>0</xdr:row>
      <xdr:rowOff>28575</xdr:rowOff>
    </xdr:from>
    <xdr:to>
      <xdr:col>17</xdr:col>
      <xdr:colOff>161924</xdr:colOff>
      <xdr:row>0</xdr:row>
      <xdr:rowOff>200025</xdr:rowOff>
    </xdr:to>
    <xdr:sp macro="" textlink="">
      <xdr:nvSpPr>
        <xdr:cNvPr id="23" name="Rounded Rectangle 22">
          <a:hlinkClick xmlns:r="http://schemas.openxmlformats.org/officeDocument/2006/relationships" r:id="rId2"/>
          <a:extLst>
            <a:ext uri="{FF2B5EF4-FFF2-40B4-BE49-F238E27FC236}">
              <a16:creationId xmlns:a16="http://schemas.microsoft.com/office/drawing/2014/main" id="{00000000-0008-0000-0700-000017000000}"/>
            </a:ext>
          </a:extLst>
        </xdr:cNvPr>
        <xdr:cNvSpPr/>
      </xdr:nvSpPr>
      <xdr:spPr>
        <a:xfrm>
          <a:off x="9201149" y="28575"/>
          <a:ext cx="1476375" cy="1714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15</xdr:col>
      <xdr:colOff>47625</xdr:colOff>
      <xdr:row>0</xdr:row>
      <xdr:rowOff>228600</xdr:rowOff>
    </xdr:from>
    <xdr:to>
      <xdr:col>17</xdr:col>
      <xdr:colOff>188302</xdr:colOff>
      <xdr:row>1</xdr:row>
      <xdr:rowOff>111691</xdr:rowOff>
    </xdr:to>
    <xdr:sp macro="" textlink="">
      <xdr:nvSpPr>
        <xdr:cNvPr id="29" name="Rounded Rectangle 2">
          <a:hlinkClick xmlns:r="http://schemas.openxmlformats.org/officeDocument/2006/relationships" r:id="rId3"/>
          <a:extLst>
            <a:ext uri="{FF2B5EF4-FFF2-40B4-BE49-F238E27FC236}">
              <a16:creationId xmlns:a16="http://schemas.microsoft.com/office/drawing/2014/main" id="{CCB2DD6F-D8D7-4A95-AB33-636AE43040D4}"/>
            </a:ext>
          </a:extLst>
        </xdr:cNvPr>
        <xdr:cNvSpPr/>
      </xdr:nvSpPr>
      <xdr:spPr>
        <a:xfrm>
          <a:off x="9191625" y="228600"/>
          <a:ext cx="1512277"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47626</xdr:colOff>
      <xdr:row>1</xdr:row>
      <xdr:rowOff>142875</xdr:rowOff>
    </xdr:from>
    <xdr:to>
      <xdr:col>17</xdr:col>
      <xdr:colOff>179902</xdr:colOff>
      <xdr:row>2</xdr:row>
      <xdr:rowOff>69145</xdr:rowOff>
    </xdr:to>
    <xdr:sp macro="" textlink="">
      <xdr:nvSpPr>
        <xdr:cNvPr id="30" name="Rounded Rectangle 3">
          <a:hlinkClick xmlns:r="http://schemas.openxmlformats.org/officeDocument/2006/relationships" r:id="rId4"/>
          <a:extLst>
            <a:ext uri="{FF2B5EF4-FFF2-40B4-BE49-F238E27FC236}">
              <a16:creationId xmlns:a16="http://schemas.microsoft.com/office/drawing/2014/main" id="{3485B2AE-17CB-4C21-A9FD-49EFC0010CA9}"/>
            </a:ext>
          </a:extLst>
        </xdr:cNvPr>
        <xdr:cNvSpPr/>
      </xdr:nvSpPr>
      <xdr:spPr>
        <a:xfrm>
          <a:off x="9191626" y="447675"/>
          <a:ext cx="1503876" cy="18344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17</xdr:col>
      <xdr:colOff>409576</xdr:colOff>
      <xdr:row>4</xdr:row>
      <xdr:rowOff>38101</xdr:rowOff>
    </xdr:from>
    <xdr:to>
      <xdr:col>19</xdr:col>
      <xdr:colOff>507073</xdr:colOff>
      <xdr:row>5</xdr:row>
      <xdr:rowOff>38102</xdr:rowOff>
    </xdr:to>
    <xdr:sp macro="" textlink="">
      <xdr:nvSpPr>
        <xdr:cNvPr id="31" name="Rounded Rectangle 6">
          <a:hlinkClick xmlns:r="http://schemas.openxmlformats.org/officeDocument/2006/relationships" r:id="rId5"/>
          <a:extLst>
            <a:ext uri="{FF2B5EF4-FFF2-40B4-BE49-F238E27FC236}">
              <a16:creationId xmlns:a16="http://schemas.microsoft.com/office/drawing/2014/main" id="{637FD994-7FAD-411E-9E17-F516A4BC5ED7}"/>
            </a:ext>
          </a:extLst>
        </xdr:cNvPr>
        <xdr:cNvSpPr/>
      </xdr:nvSpPr>
      <xdr:spPr>
        <a:xfrm>
          <a:off x="10925176" y="1057276"/>
          <a:ext cx="1621497"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57150</xdr:colOff>
      <xdr:row>2</xdr:row>
      <xdr:rowOff>95250</xdr:rowOff>
    </xdr:from>
    <xdr:to>
      <xdr:col>17</xdr:col>
      <xdr:colOff>197828</xdr:colOff>
      <xdr:row>3</xdr:row>
      <xdr:rowOff>25048</xdr:rowOff>
    </xdr:to>
    <xdr:sp macro="" textlink="">
      <xdr:nvSpPr>
        <xdr:cNvPr id="32" name="Rounded Rectangle 7">
          <a:hlinkClick xmlns:r="http://schemas.openxmlformats.org/officeDocument/2006/relationships" r:id="rId6"/>
          <a:extLst>
            <a:ext uri="{FF2B5EF4-FFF2-40B4-BE49-F238E27FC236}">
              <a16:creationId xmlns:a16="http://schemas.microsoft.com/office/drawing/2014/main" id="{07E9A259-1361-4BC4-88F6-AC9D53D440A0}"/>
            </a:ext>
          </a:extLst>
        </xdr:cNvPr>
        <xdr:cNvSpPr/>
      </xdr:nvSpPr>
      <xdr:spPr>
        <a:xfrm>
          <a:off x="9201150" y="657225"/>
          <a:ext cx="1512278" cy="1869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57151</xdr:colOff>
      <xdr:row>3</xdr:row>
      <xdr:rowOff>66675</xdr:rowOff>
    </xdr:from>
    <xdr:to>
      <xdr:col>17</xdr:col>
      <xdr:colOff>223033</xdr:colOff>
      <xdr:row>4</xdr:row>
      <xdr:rowOff>54541</xdr:rowOff>
    </xdr:to>
    <xdr:sp macro="" textlink="">
      <xdr:nvSpPr>
        <xdr:cNvPr id="33" name="Rounded Rectangle 11">
          <a:hlinkClick xmlns:r="http://schemas.openxmlformats.org/officeDocument/2006/relationships" r:id="rId7"/>
          <a:extLst>
            <a:ext uri="{FF2B5EF4-FFF2-40B4-BE49-F238E27FC236}">
              <a16:creationId xmlns:a16="http://schemas.microsoft.com/office/drawing/2014/main" id="{747CF967-2086-4D47-AFC3-C60AA187F7CD}"/>
            </a:ext>
          </a:extLst>
        </xdr:cNvPr>
        <xdr:cNvSpPr/>
      </xdr:nvSpPr>
      <xdr:spPr>
        <a:xfrm>
          <a:off x="9201151" y="885825"/>
          <a:ext cx="1537482"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66676</xdr:colOff>
      <xdr:row>4</xdr:row>
      <xdr:rowOff>95250</xdr:rowOff>
    </xdr:from>
    <xdr:to>
      <xdr:col>17</xdr:col>
      <xdr:colOff>190551</xdr:colOff>
      <xdr:row>5</xdr:row>
      <xdr:rowOff>92641</xdr:rowOff>
    </xdr:to>
    <xdr:sp macro="" textlink="">
      <xdr:nvSpPr>
        <xdr:cNvPr id="34" name="Rounded Rectangle 12">
          <a:hlinkClick xmlns:r="http://schemas.openxmlformats.org/officeDocument/2006/relationships" r:id="rId8"/>
          <a:extLst>
            <a:ext uri="{FF2B5EF4-FFF2-40B4-BE49-F238E27FC236}">
              <a16:creationId xmlns:a16="http://schemas.microsoft.com/office/drawing/2014/main" id="{9949911F-4468-44A5-8892-6611F027F5E6}"/>
            </a:ext>
          </a:extLst>
        </xdr:cNvPr>
        <xdr:cNvSpPr/>
      </xdr:nvSpPr>
      <xdr:spPr>
        <a:xfrm>
          <a:off x="9210676" y="1114425"/>
          <a:ext cx="1495475"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95250</xdr:colOff>
      <xdr:row>5</xdr:row>
      <xdr:rowOff>161924</xdr:rowOff>
    </xdr:from>
    <xdr:to>
      <xdr:col>17</xdr:col>
      <xdr:colOff>235928</xdr:colOff>
      <xdr:row>6</xdr:row>
      <xdr:rowOff>161925</xdr:rowOff>
    </xdr:to>
    <xdr:sp macro="" textlink="">
      <xdr:nvSpPr>
        <xdr:cNvPr id="35" name="Rounded Rectangle 13">
          <a:hlinkClick xmlns:r="http://schemas.openxmlformats.org/officeDocument/2006/relationships" r:id="rId9"/>
          <a:extLst>
            <a:ext uri="{FF2B5EF4-FFF2-40B4-BE49-F238E27FC236}">
              <a16:creationId xmlns:a16="http://schemas.microsoft.com/office/drawing/2014/main" id="{3D1779DF-60AF-4D4D-B8B3-6A75B8DC67B7}"/>
            </a:ext>
          </a:extLst>
        </xdr:cNvPr>
        <xdr:cNvSpPr/>
      </xdr:nvSpPr>
      <xdr:spPr>
        <a:xfrm>
          <a:off x="9239250" y="1371599"/>
          <a:ext cx="1512278"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17</xdr:col>
      <xdr:colOff>390525</xdr:colOff>
      <xdr:row>0</xdr:row>
      <xdr:rowOff>295275</xdr:rowOff>
    </xdr:from>
    <xdr:to>
      <xdr:col>19</xdr:col>
      <xdr:colOff>479621</xdr:colOff>
      <xdr:row>1</xdr:row>
      <xdr:rowOff>180976</xdr:rowOff>
    </xdr:to>
    <xdr:sp macro="" textlink="">
      <xdr:nvSpPr>
        <xdr:cNvPr id="36" name="Rounded Rectangle 6">
          <a:hlinkClick xmlns:r="http://schemas.openxmlformats.org/officeDocument/2006/relationships" r:id="rId10"/>
          <a:extLst>
            <a:ext uri="{FF2B5EF4-FFF2-40B4-BE49-F238E27FC236}">
              <a16:creationId xmlns:a16="http://schemas.microsoft.com/office/drawing/2014/main" id="{64D7BCBF-92E4-4CE7-944C-A80FDA8C14A6}"/>
            </a:ext>
          </a:extLst>
        </xdr:cNvPr>
        <xdr:cNvSpPr/>
      </xdr:nvSpPr>
      <xdr:spPr>
        <a:xfrm>
          <a:off x="10906125" y="295275"/>
          <a:ext cx="1613096"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17</xdr:col>
      <xdr:colOff>390525</xdr:colOff>
      <xdr:row>0</xdr:row>
      <xdr:rowOff>57150</xdr:rowOff>
    </xdr:from>
    <xdr:to>
      <xdr:col>19</xdr:col>
      <xdr:colOff>479621</xdr:colOff>
      <xdr:row>0</xdr:row>
      <xdr:rowOff>247651</xdr:rowOff>
    </xdr:to>
    <xdr:sp macro="" textlink="">
      <xdr:nvSpPr>
        <xdr:cNvPr id="38" name="Rounded Rectangle 6">
          <a:hlinkClick xmlns:r="http://schemas.openxmlformats.org/officeDocument/2006/relationships" r:id="rId11"/>
          <a:extLst>
            <a:ext uri="{FF2B5EF4-FFF2-40B4-BE49-F238E27FC236}">
              <a16:creationId xmlns:a16="http://schemas.microsoft.com/office/drawing/2014/main" id="{C09DD69E-DC47-4419-8B18-CD2BE822A3D1}"/>
            </a:ext>
          </a:extLst>
        </xdr:cNvPr>
        <xdr:cNvSpPr/>
      </xdr:nvSpPr>
      <xdr:spPr>
        <a:xfrm>
          <a:off x="10906125" y="57150"/>
          <a:ext cx="1613096"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17</xdr:col>
      <xdr:colOff>419101</xdr:colOff>
      <xdr:row>2</xdr:row>
      <xdr:rowOff>0</xdr:rowOff>
    </xdr:from>
    <xdr:to>
      <xdr:col>19</xdr:col>
      <xdr:colOff>398977</xdr:colOff>
      <xdr:row>2</xdr:row>
      <xdr:rowOff>183445</xdr:rowOff>
    </xdr:to>
    <xdr:sp macro="" textlink="">
      <xdr:nvSpPr>
        <xdr:cNvPr id="39" name="Rounded Rectangle 3">
          <a:hlinkClick xmlns:r="http://schemas.openxmlformats.org/officeDocument/2006/relationships" r:id="rId12"/>
          <a:extLst>
            <a:ext uri="{FF2B5EF4-FFF2-40B4-BE49-F238E27FC236}">
              <a16:creationId xmlns:a16="http://schemas.microsoft.com/office/drawing/2014/main" id="{DB6521C1-24BA-4103-B56F-DB894CEEBE55}"/>
            </a:ext>
          </a:extLst>
        </xdr:cNvPr>
        <xdr:cNvSpPr/>
      </xdr:nvSpPr>
      <xdr:spPr>
        <a:xfrm>
          <a:off x="10934701" y="561975"/>
          <a:ext cx="1503876" cy="18344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17</xdr:col>
      <xdr:colOff>409575</xdr:colOff>
      <xdr:row>2</xdr:row>
      <xdr:rowOff>238125</xdr:rowOff>
    </xdr:from>
    <xdr:to>
      <xdr:col>19</xdr:col>
      <xdr:colOff>397853</xdr:colOff>
      <xdr:row>3</xdr:row>
      <xdr:rowOff>167923</xdr:rowOff>
    </xdr:to>
    <xdr:sp macro="" textlink="">
      <xdr:nvSpPr>
        <xdr:cNvPr id="40" name="Rounded Rectangle 7">
          <a:hlinkClick xmlns:r="http://schemas.openxmlformats.org/officeDocument/2006/relationships" r:id="rId13"/>
          <a:extLst>
            <a:ext uri="{FF2B5EF4-FFF2-40B4-BE49-F238E27FC236}">
              <a16:creationId xmlns:a16="http://schemas.microsoft.com/office/drawing/2014/main" id="{2DF68099-7302-49A8-BF65-D4151EF25664}"/>
            </a:ext>
          </a:extLst>
        </xdr:cNvPr>
        <xdr:cNvSpPr/>
      </xdr:nvSpPr>
      <xdr:spPr>
        <a:xfrm>
          <a:off x="10925175" y="800100"/>
          <a:ext cx="1512278" cy="1869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17</xdr:col>
      <xdr:colOff>390525</xdr:colOff>
      <xdr:row>5</xdr:row>
      <xdr:rowOff>85725</xdr:rowOff>
    </xdr:from>
    <xdr:to>
      <xdr:col>19</xdr:col>
      <xdr:colOff>496424</xdr:colOff>
      <xdr:row>6</xdr:row>
      <xdr:rowOff>83116</xdr:rowOff>
    </xdr:to>
    <xdr:sp macro="" textlink="">
      <xdr:nvSpPr>
        <xdr:cNvPr id="41" name="Rounded Rectangle 12">
          <a:hlinkClick xmlns:r="http://schemas.openxmlformats.org/officeDocument/2006/relationships" r:id="rId14"/>
          <a:extLst>
            <a:ext uri="{FF2B5EF4-FFF2-40B4-BE49-F238E27FC236}">
              <a16:creationId xmlns:a16="http://schemas.microsoft.com/office/drawing/2014/main" id="{40204AF0-AE96-40CC-8EAD-F3A368C65EED}"/>
            </a:ext>
          </a:extLst>
        </xdr:cNvPr>
        <xdr:cNvSpPr/>
      </xdr:nvSpPr>
      <xdr:spPr>
        <a:xfrm>
          <a:off x="10906125" y="1295400"/>
          <a:ext cx="1629899"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17</xdr:col>
      <xdr:colOff>390524</xdr:colOff>
      <xdr:row>6</xdr:row>
      <xdr:rowOff>123824</xdr:rowOff>
    </xdr:from>
    <xdr:to>
      <xdr:col>19</xdr:col>
      <xdr:colOff>504825</xdr:colOff>
      <xdr:row>7</xdr:row>
      <xdr:rowOff>123825</xdr:rowOff>
    </xdr:to>
    <xdr:sp macro="" textlink="">
      <xdr:nvSpPr>
        <xdr:cNvPr id="42" name="Rounded Rectangle 13">
          <a:hlinkClick xmlns:r="http://schemas.openxmlformats.org/officeDocument/2006/relationships" r:id="rId15"/>
          <a:extLst>
            <a:ext uri="{FF2B5EF4-FFF2-40B4-BE49-F238E27FC236}">
              <a16:creationId xmlns:a16="http://schemas.microsoft.com/office/drawing/2014/main" id="{DA453A8D-546C-4F4F-B5CA-FFD5104D5381}"/>
            </a:ext>
          </a:extLst>
        </xdr:cNvPr>
        <xdr:cNvSpPr/>
      </xdr:nvSpPr>
      <xdr:spPr>
        <a:xfrm>
          <a:off x="10906124" y="1523999"/>
          <a:ext cx="1638301"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609599</xdr:colOff>
      <xdr:row>2</xdr:row>
      <xdr:rowOff>47624</xdr:rowOff>
    </xdr:from>
    <xdr:to>
      <xdr:col>14</xdr:col>
      <xdr:colOff>542924</xdr:colOff>
      <xdr:row>6</xdr:row>
      <xdr:rowOff>76199</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315199" y="600074"/>
          <a:ext cx="1762125" cy="790575"/>
          <a:chOff x="9515475" y="3352800"/>
          <a:chExt cx="1733550" cy="666750"/>
        </a:xfrm>
      </xdr:grpSpPr>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268941</xdr:colOff>
      <xdr:row>0</xdr:row>
      <xdr:rowOff>0</xdr:rowOff>
    </xdr:from>
    <xdr:to>
      <xdr:col>1</xdr:col>
      <xdr:colOff>592791</xdr:colOff>
      <xdr:row>0</xdr:row>
      <xdr:rowOff>354370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059" y="0"/>
          <a:ext cx="928967" cy="354370"/>
        </a:xfrm>
        <a:prstGeom prst="rect">
          <a:avLst/>
        </a:prstGeom>
      </xdr:spPr>
    </xdr:pic>
    <xdr:clientData/>
  </xdr:twoCellAnchor>
  <xdr:twoCellAnchor>
    <xdr:from>
      <xdr:col>3</xdr:col>
      <xdr:colOff>438150</xdr:colOff>
      <xdr:row>19</xdr:row>
      <xdr:rowOff>47625</xdr:rowOff>
    </xdr:from>
    <xdr:to>
      <xdr:col>7</xdr:col>
      <xdr:colOff>533400</xdr:colOff>
      <xdr:row>20</xdr:row>
      <xdr:rowOff>161925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2266950" y="383857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F</a:t>
          </a:r>
          <a:r>
            <a:rPr lang="en-US" sz="1600" b="1">
              <a:solidFill>
                <a:schemeClr val="tx1"/>
              </a:solidFill>
              <a:effectLst/>
              <a:latin typeface="+mn-lt"/>
              <a:ea typeface="+mn-ea"/>
              <a:cs typeface="+mn-cs"/>
            </a:rPr>
            <a:t>ULL CUT</a:t>
          </a:r>
        </a:p>
      </xdr:txBody>
    </xdr:sp>
    <xdr:clientData/>
  </xdr:twoCellAnchor>
  <xdr:twoCellAnchor>
    <xdr:from>
      <xdr:col>15</xdr:col>
      <xdr:colOff>327772</xdr:colOff>
      <xdr:row>1</xdr:row>
      <xdr:rowOff>26334</xdr:rowOff>
    </xdr:from>
    <xdr:to>
      <xdr:col>18</xdr:col>
      <xdr:colOff>66675</xdr:colOff>
      <xdr:row>2</xdr:row>
      <xdr:rowOff>151280</xdr:rowOff>
    </xdr:to>
    <xdr:sp macro="" textlink="">
      <xdr:nvSpPr>
        <xdr:cNvPr id="35" name="Rounded Rectangle 34">
          <a:hlinkClick xmlns:r="http://schemas.openxmlformats.org/officeDocument/2006/relationships" r:id="rId2"/>
          <a:extLst>
            <a:ext uri="{FF2B5EF4-FFF2-40B4-BE49-F238E27FC236}">
              <a16:creationId xmlns:a16="http://schemas.microsoft.com/office/drawing/2014/main" id="{00000000-0008-0000-0100-000023000000}"/>
            </a:ext>
          </a:extLst>
        </xdr:cNvPr>
        <xdr:cNvSpPr/>
      </xdr:nvSpPr>
      <xdr:spPr>
        <a:xfrm>
          <a:off x="9471772" y="388284"/>
          <a:ext cx="1634378" cy="31544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13</xdr:col>
      <xdr:colOff>333375</xdr:colOff>
      <xdr:row>19</xdr:row>
      <xdr:rowOff>28575</xdr:rowOff>
    </xdr:from>
    <xdr:to>
      <xdr:col>17</xdr:col>
      <xdr:colOff>428625</xdr:colOff>
      <xdr:row>20</xdr:row>
      <xdr:rowOff>142875</xdr:rowOff>
    </xdr:to>
    <xdr:sp macro="" textlink="">
      <xdr:nvSpPr>
        <xdr:cNvPr id="40" name="TextBox 39">
          <a:extLst>
            <a:ext uri="{FF2B5EF4-FFF2-40B4-BE49-F238E27FC236}">
              <a16:creationId xmlns:a16="http://schemas.microsoft.com/office/drawing/2014/main" id="{1C4BB286-A9D8-4584-82D9-989E8AAA598A}"/>
            </a:ext>
          </a:extLst>
        </xdr:cNvPr>
        <xdr:cNvSpPr txBox="1"/>
      </xdr:nvSpPr>
      <xdr:spPr>
        <a:xfrm>
          <a:off x="8258175" y="381952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GOALIE</a:t>
          </a:r>
          <a:r>
            <a:rPr lang="en-US" sz="1600" b="1">
              <a:solidFill>
                <a:schemeClr val="tx1"/>
              </a:solidFill>
              <a:effectLst/>
              <a:latin typeface="+mn-lt"/>
              <a:ea typeface="+mn-ea"/>
              <a:cs typeface="+mn-cs"/>
            </a:rPr>
            <a:t> CUT</a:t>
          </a:r>
        </a:p>
      </xdr:txBody>
    </xdr:sp>
    <xdr:clientData/>
  </xdr:twoCellAnchor>
  <xdr:twoCellAnchor>
    <xdr:from>
      <xdr:col>11</xdr:col>
      <xdr:colOff>171451</xdr:colOff>
      <xdr:row>21</xdr:row>
      <xdr:rowOff>171450</xdr:rowOff>
    </xdr:from>
    <xdr:to>
      <xdr:col>13</xdr:col>
      <xdr:colOff>28575</xdr:colOff>
      <xdr:row>25</xdr:row>
      <xdr:rowOff>133349</xdr:rowOff>
    </xdr:to>
    <xdr:grpSp>
      <xdr:nvGrpSpPr>
        <xdr:cNvPr id="2" name="Group 1">
          <a:extLst>
            <a:ext uri="{FF2B5EF4-FFF2-40B4-BE49-F238E27FC236}">
              <a16:creationId xmlns:a16="http://schemas.microsoft.com/office/drawing/2014/main" id="{88CDE602-56CC-43E7-8DC8-80C894BF1FE2}"/>
            </a:ext>
          </a:extLst>
        </xdr:cNvPr>
        <xdr:cNvGrpSpPr/>
      </xdr:nvGrpSpPr>
      <xdr:grpSpPr>
        <a:xfrm>
          <a:off x="6877051" y="4343400"/>
          <a:ext cx="1076324" cy="723899"/>
          <a:chOff x="6934201" y="3590925"/>
          <a:chExt cx="1076324" cy="723899"/>
        </a:xfrm>
      </xdr:grpSpPr>
      <xdr:sp macro="" textlink="">
        <xdr:nvSpPr>
          <xdr:cNvPr id="41" name="TextBox 40">
            <a:extLst>
              <a:ext uri="{FF2B5EF4-FFF2-40B4-BE49-F238E27FC236}">
                <a16:creationId xmlns:a16="http://schemas.microsoft.com/office/drawing/2014/main" id="{24AC64CE-5B18-4358-B084-AF07D751DE05}"/>
              </a:ext>
            </a:extLst>
          </xdr:cNvPr>
          <xdr:cNvSpPr txBox="1"/>
        </xdr:nvSpPr>
        <xdr:spPr>
          <a:xfrm>
            <a:off x="6934201" y="3590925"/>
            <a:ext cx="971550"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e</a:t>
            </a:r>
            <a:r>
              <a:rPr lang="en-US" sz="1100" b="1">
                <a:ln>
                  <a:noFill/>
                </a:ln>
                <a:solidFill>
                  <a:srgbClr val="FF0000"/>
                </a:solidFill>
                <a:effectLst/>
                <a:latin typeface="+mn-lt"/>
                <a:ea typeface="+mn-ea"/>
                <a:cs typeface="+mn-cs"/>
              </a:rPr>
              <a:t>nter number</a:t>
            </a:r>
            <a:endParaRPr lang="en-US">
              <a:ln>
                <a:noFill/>
              </a:ln>
              <a:solidFill>
                <a:srgbClr val="FF0000"/>
              </a:solidFill>
              <a:effectLst/>
            </a:endParaRPr>
          </a:p>
        </xdr:txBody>
      </xdr:sp>
      <xdr:cxnSp macro="">
        <xdr:nvCxnSpPr>
          <xdr:cNvPr id="15" name="Connector: Elbow 14">
            <a:extLst>
              <a:ext uri="{FF2B5EF4-FFF2-40B4-BE49-F238E27FC236}">
                <a16:creationId xmlns:a16="http://schemas.microsoft.com/office/drawing/2014/main" id="{B53EC05C-302A-4B87-9239-5DE3118B793E}"/>
              </a:ext>
            </a:extLst>
          </xdr:cNvPr>
          <xdr:cNvCxnSpPr>
            <a:stCxn id="41" idx="2"/>
          </xdr:cNvCxnSpPr>
        </xdr:nvCxnSpPr>
        <xdr:spPr>
          <a:xfrm rot="16200000" flipH="1">
            <a:off x="7586663" y="3890962"/>
            <a:ext cx="257175" cy="590549"/>
          </a:xfrm>
          <a:prstGeom prst="bentConnector2">
            <a:avLst/>
          </a:prstGeom>
          <a:ln w="190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15</xdr:col>
      <xdr:colOff>323850</xdr:colOff>
      <xdr:row>3</xdr:row>
      <xdr:rowOff>19050</xdr:rowOff>
    </xdr:from>
    <xdr:to>
      <xdr:col>18</xdr:col>
      <xdr:colOff>47624</xdr:colOff>
      <xdr:row>4</xdr:row>
      <xdr:rowOff>140406</xdr:rowOff>
    </xdr:to>
    <xdr:sp macro="" textlink="">
      <xdr:nvSpPr>
        <xdr:cNvPr id="29" name="Rounded Rectangle 3">
          <a:hlinkClick xmlns:r="http://schemas.openxmlformats.org/officeDocument/2006/relationships" r:id="rId3"/>
          <a:extLst>
            <a:ext uri="{FF2B5EF4-FFF2-40B4-BE49-F238E27FC236}">
              <a16:creationId xmlns:a16="http://schemas.microsoft.com/office/drawing/2014/main" id="{054D19BA-71A0-4B32-AA06-97116C90B6C1}"/>
            </a:ext>
          </a:extLst>
        </xdr:cNvPr>
        <xdr:cNvSpPr/>
      </xdr:nvSpPr>
      <xdr:spPr>
        <a:xfrm>
          <a:off x="9467850" y="762000"/>
          <a:ext cx="1619249" cy="31185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133350</xdr:colOff>
      <xdr:row>9</xdr:row>
      <xdr:rowOff>9526</xdr:rowOff>
    </xdr:from>
    <xdr:to>
      <xdr:col>21</xdr:col>
      <xdr:colOff>50443</xdr:colOff>
      <xdr:row>10</xdr:row>
      <xdr:rowOff>142876</xdr:rowOff>
    </xdr:to>
    <xdr:sp macro="" textlink="">
      <xdr:nvSpPr>
        <xdr:cNvPr id="32" name="Rounded Rectangle 6">
          <a:hlinkClick xmlns:r="http://schemas.openxmlformats.org/officeDocument/2006/relationships" r:id="rId4"/>
          <a:extLst>
            <a:ext uri="{FF2B5EF4-FFF2-40B4-BE49-F238E27FC236}">
              <a16:creationId xmlns:a16="http://schemas.microsoft.com/office/drawing/2014/main" id="{77BDEE6A-5CC0-40D5-A51A-A52279F3173C}"/>
            </a:ext>
          </a:extLst>
        </xdr:cNvPr>
        <xdr:cNvSpPr/>
      </xdr:nvSpPr>
      <xdr:spPr>
        <a:xfrm>
          <a:off x="11172825" y="1895476"/>
          <a:ext cx="1745893" cy="3238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323850</xdr:colOff>
      <xdr:row>5</xdr:row>
      <xdr:rowOff>19050</xdr:rowOff>
    </xdr:from>
    <xdr:to>
      <xdr:col>18</xdr:col>
      <xdr:colOff>56669</xdr:colOff>
      <xdr:row>6</xdr:row>
      <xdr:rowOff>146404</xdr:rowOff>
    </xdr:to>
    <xdr:sp macro="" textlink="">
      <xdr:nvSpPr>
        <xdr:cNvPr id="36" name="Rounded Rectangle 7">
          <a:hlinkClick xmlns:r="http://schemas.openxmlformats.org/officeDocument/2006/relationships" r:id="rId5"/>
          <a:extLst>
            <a:ext uri="{FF2B5EF4-FFF2-40B4-BE49-F238E27FC236}">
              <a16:creationId xmlns:a16="http://schemas.microsoft.com/office/drawing/2014/main" id="{349E3420-C7D7-422D-A9DF-878C6E411F6D}"/>
            </a:ext>
          </a:extLst>
        </xdr:cNvPr>
        <xdr:cNvSpPr/>
      </xdr:nvSpPr>
      <xdr:spPr>
        <a:xfrm>
          <a:off x="9467850" y="1143000"/>
          <a:ext cx="1628294" cy="31785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323850</xdr:colOff>
      <xdr:row>7</xdr:row>
      <xdr:rowOff>19050</xdr:rowOff>
    </xdr:from>
    <xdr:to>
      <xdr:col>18</xdr:col>
      <xdr:colOff>83808</xdr:colOff>
      <xdr:row>8</xdr:row>
      <xdr:rowOff>147964</xdr:rowOff>
    </xdr:to>
    <xdr:sp macro="" textlink="">
      <xdr:nvSpPr>
        <xdr:cNvPr id="37" name="Rounded Rectangle 11">
          <a:hlinkClick xmlns:r="http://schemas.openxmlformats.org/officeDocument/2006/relationships" r:id="rId6"/>
          <a:extLst>
            <a:ext uri="{FF2B5EF4-FFF2-40B4-BE49-F238E27FC236}">
              <a16:creationId xmlns:a16="http://schemas.microsoft.com/office/drawing/2014/main" id="{0AD093AE-95E3-438A-83AA-EBEE42FCB18A}"/>
            </a:ext>
          </a:extLst>
        </xdr:cNvPr>
        <xdr:cNvSpPr/>
      </xdr:nvSpPr>
      <xdr:spPr>
        <a:xfrm>
          <a:off x="9467850" y="1524000"/>
          <a:ext cx="1655433" cy="31941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342900</xdr:colOff>
      <xdr:row>9</xdr:row>
      <xdr:rowOff>19050</xdr:rowOff>
    </xdr:from>
    <xdr:to>
      <xdr:col>18</xdr:col>
      <xdr:colOff>57628</xdr:colOff>
      <xdr:row>10</xdr:row>
      <xdr:rowOff>147964</xdr:rowOff>
    </xdr:to>
    <xdr:sp macro="" textlink="">
      <xdr:nvSpPr>
        <xdr:cNvPr id="38" name="Rounded Rectangle 12">
          <a:hlinkClick xmlns:r="http://schemas.openxmlformats.org/officeDocument/2006/relationships" r:id="rId7"/>
          <a:extLst>
            <a:ext uri="{FF2B5EF4-FFF2-40B4-BE49-F238E27FC236}">
              <a16:creationId xmlns:a16="http://schemas.microsoft.com/office/drawing/2014/main" id="{11530092-C30E-4B1E-AC2F-9FEDC3CF1D7B}"/>
            </a:ext>
          </a:extLst>
        </xdr:cNvPr>
        <xdr:cNvSpPr/>
      </xdr:nvSpPr>
      <xdr:spPr>
        <a:xfrm>
          <a:off x="9486900" y="1905000"/>
          <a:ext cx="1610203" cy="31941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352425</xdr:colOff>
      <xdr:row>11</xdr:row>
      <xdr:rowOff>9524</xdr:rowOff>
    </xdr:from>
    <xdr:to>
      <xdr:col>18</xdr:col>
      <xdr:colOff>85244</xdr:colOff>
      <xdr:row>12</xdr:row>
      <xdr:rowOff>142875</xdr:rowOff>
    </xdr:to>
    <xdr:sp macro="" textlink="">
      <xdr:nvSpPr>
        <xdr:cNvPr id="39" name="Rounded Rectangle 13">
          <a:hlinkClick xmlns:r="http://schemas.openxmlformats.org/officeDocument/2006/relationships" r:id="rId8"/>
          <a:extLst>
            <a:ext uri="{FF2B5EF4-FFF2-40B4-BE49-F238E27FC236}">
              <a16:creationId xmlns:a16="http://schemas.microsoft.com/office/drawing/2014/main" id="{FAE26D5C-CA79-4AB5-8576-E26D6966CE64}"/>
            </a:ext>
          </a:extLst>
        </xdr:cNvPr>
        <xdr:cNvSpPr/>
      </xdr:nvSpPr>
      <xdr:spPr>
        <a:xfrm>
          <a:off x="9496425" y="2276474"/>
          <a:ext cx="1628294" cy="3238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133350</xdr:colOff>
      <xdr:row>3</xdr:row>
      <xdr:rowOff>28575</xdr:rowOff>
    </xdr:from>
    <xdr:to>
      <xdr:col>21</xdr:col>
      <xdr:colOff>41398</xdr:colOff>
      <xdr:row>4</xdr:row>
      <xdr:rowOff>161925</xdr:rowOff>
    </xdr:to>
    <xdr:sp macro="" textlink="">
      <xdr:nvSpPr>
        <xdr:cNvPr id="42" name="Rounded Rectangle 6">
          <a:hlinkClick xmlns:r="http://schemas.openxmlformats.org/officeDocument/2006/relationships" r:id="rId9"/>
          <a:extLst>
            <a:ext uri="{FF2B5EF4-FFF2-40B4-BE49-F238E27FC236}">
              <a16:creationId xmlns:a16="http://schemas.microsoft.com/office/drawing/2014/main" id="{BD89C899-5DE0-481F-BEB3-674F2246E9C6}"/>
            </a:ext>
          </a:extLst>
        </xdr:cNvPr>
        <xdr:cNvSpPr/>
      </xdr:nvSpPr>
      <xdr:spPr>
        <a:xfrm>
          <a:off x="11172825" y="771525"/>
          <a:ext cx="1736848" cy="3238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15</xdr:col>
      <xdr:colOff>371475</xdr:colOff>
      <xdr:row>13</xdr:row>
      <xdr:rowOff>0</xdr:rowOff>
    </xdr:from>
    <xdr:to>
      <xdr:col>18</xdr:col>
      <xdr:colOff>104293</xdr:colOff>
      <xdr:row>14</xdr:row>
      <xdr:rowOff>133350</xdr:rowOff>
    </xdr:to>
    <xdr:sp macro="" textlink="">
      <xdr:nvSpPr>
        <xdr:cNvPr id="43" name="Rounded Rectangle 6">
          <a:hlinkClick xmlns:r="http://schemas.openxmlformats.org/officeDocument/2006/relationships" r:id="rId10"/>
          <a:extLst>
            <a:ext uri="{FF2B5EF4-FFF2-40B4-BE49-F238E27FC236}">
              <a16:creationId xmlns:a16="http://schemas.microsoft.com/office/drawing/2014/main" id="{363CC049-A117-494B-B1FA-D998B08F6BCE}"/>
            </a:ext>
          </a:extLst>
        </xdr:cNvPr>
        <xdr:cNvSpPr/>
      </xdr:nvSpPr>
      <xdr:spPr>
        <a:xfrm>
          <a:off x="9515475" y="2647950"/>
          <a:ext cx="1628293" cy="3238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152400</xdr:colOff>
      <xdr:row>1</xdr:row>
      <xdr:rowOff>9525</xdr:rowOff>
    </xdr:from>
    <xdr:to>
      <xdr:col>21</xdr:col>
      <xdr:colOff>60448</xdr:colOff>
      <xdr:row>2</xdr:row>
      <xdr:rowOff>142875</xdr:rowOff>
    </xdr:to>
    <xdr:sp macro="" textlink="">
      <xdr:nvSpPr>
        <xdr:cNvPr id="44" name="Rounded Rectangle 6">
          <a:hlinkClick xmlns:r="http://schemas.openxmlformats.org/officeDocument/2006/relationships" r:id="rId11"/>
          <a:extLst>
            <a:ext uri="{FF2B5EF4-FFF2-40B4-BE49-F238E27FC236}">
              <a16:creationId xmlns:a16="http://schemas.microsoft.com/office/drawing/2014/main" id="{BE76B282-DDC8-4CC6-B13E-FB15053212E1}"/>
            </a:ext>
          </a:extLst>
        </xdr:cNvPr>
        <xdr:cNvSpPr/>
      </xdr:nvSpPr>
      <xdr:spPr>
        <a:xfrm>
          <a:off x="11191875" y="371475"/>
          <a:ext cx="1736848" cy="3238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18</xdr:col>
      <xdr:colOff>133350</xdr:colOff>
      <xdr:row>5</xdr:row>
      <xdr:rowOff>9525</xdr:rowOff>
    </xdr:from>
    <xdr:to>
      <xdr:col>20</xdr:col>
      <xdr:colOff>533399</xdr:colOff>
      <xdr:row>6</xdr:row>
      <xdr:rowOff>130881</xdr:rowOff>
    </xdr:to>
    <xdr:sp macro="" textlink="">
      <xdr:nvSpPr>
        <xdr:cNvPr id="45" name="Rounded Rectangle 3">
          <a:hlinkClick xmlns:r="http://schemas.openxmlformats.org/officeDocument/2006/relationships" r:id="rId12"/>
          <a:extLst>
            <a:ext uri="{FF2B5EF4-FFF2-40B4-BE49-F238E27FC236}">
              <a16:creationId xmlns:a16="http://schemas.microsoft.com/office/drawing/2014/main" id="{8C88F54C-0562-4108-BCD5-DCFB6FCB35B7}"/>
            </a:ext>
          </a:extLst>
        </xdr:cNvPr>
        <xdr:cNvSpPr/>
      </xdr:nvSpPr>
      <xdr:spPr>
        <a:xfrm>
          <a:off x="11172825" y="1133475"/>
          <a:ext cx="1619249" cy="31185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18</xdr:col>
      <xdr:colOff>133350</xdr:colOff>
      <xdr:row>7</xdr:row>
      <xdr:rowOff>19050</xdr:rowOff>
    </xdr:from>
    <xdr:to>
      <xdr:col>20</xdr:col>
      <xdr:colOff>542444</xdr:colOff>
      <xdr:row>8</xdr:row>
      <xdr:rowOff>146404</xdr:rowOff>
    </xdr:to>
    <xdr:sp macro="" textlink="">
      <xdr:nvSpPr>
        <xdr:cNvPr id="46" name="Rounded Rectangle 7">
          <a:hlinkClick xmlns:r="http://schemas.openxmlformats.org/officeDocument/2006/relationships" r:id="rId13"/>
          <a:extLst>
            <a:ext uri="{FF2B5EF4-FFF2-40B4-BE49-F238E27FC236}">
              <a16:creationId xmlns:a16="http://schemas.microsoft.com/office/drawing/2014/main" id="{35C19413-0B31-439D-967C-368F4247BF98}"/>
            </a:ext>
          </a:extLst>
        </xdr:cNvPr>
        <xdr:cNvSpPr/>
      </xdr:nvSpPr>
      <xdr:spPr>
        <a:xfrm>
          <a:off x="11172825" y="1524000"/>
          <a:ext cx="1628294" cy="31785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123825</xdr:colOff>
      <xdr:row>11</xdr:row>
      <xdr:rowOff>0</xdr:rowOff>
    </xdr:from>
    <xdr:to>
      <xdr:col>21</xdr:col>
      <xdr:colOff>49964</xdr:colOff>
      <xdr:row>12</xdr:row>
      <xdr:rowOff>128914</xdr:rowOff>
    </xdr:to>
    <xdr:sp macro="" textlink="">
      <xdr:nvSpPr>
        <xdr:cNvPr id="47" name="Rounded Rectangle 12">
          <a:hlinkClick xmlns:r="http://schemas.openxmlformats.org/officeDocument/2006/relationships" r:id="rId14"/>
          <a:extLst>
            <a:ext uri="{FF2B5EF4-FFF2-40B4-BE49-F238E27FC236}">
              <a16:creationId xmlns:a16="http://schemas.microsoft.com/office/drawing/2014/main" id="{ECA2D0B3-49CA-42C0-A4CE-6BB7E8D5B439}"/>
            </a:ext>
          </a:extLst>
        </xdr:cNvPr>
        <xdr:cNvSpPr/>
      </xdr:nvSpPr>
      <xdr:spPr>
        <a:xfrm>
          <a:off x="11163300" y="2266950"/>
          <a:ext cx="1754939" cy="31941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18</xdr:col>
      <xdr:colOff>152400</xdr:colOff>
      <xdr:row>12</xdr:row>
      <xdr:rowOff>190499</xdr:rowOff>
    </xdr:from>
    <xdr:to>
      <xdr:col>21</xdr:col>
      <xdr:colOff>87586</xdr:colOff>
      <xdr:row>14</xdr:row>
      <xdr:rowOff>133350</xdr:rowOff>
    </xdr:to>
    <xdr:sp macro="" textlink="">
      <xdr:nvSpPr>
        <xdr:cNvPr id="48" name="Rounded Rectangle 13">
          <a:hlinkClick xmlns:r="http://schemas.openxmlformats.org/officeDocument/2006/relationships" r:id="rId15"/>
          <a:extLst>
            <a:ext uri="{FF2B5EF4-FFF2-40B4-BE49-F238E27FC236}">
              <a16:creationId xmlns:a16="http://schemas.microsoft.com/office/drawing/2014/main" id="{EB668937-1870-4D76-9BA6-0FDD13C0FF20}"/>
            </a:ext>
          </a:extLst>
        </xdr:cNvPr>
        <xdr:cNvSpPr/>
      </xdr:nvSpPr>
      <xdr:spPr>
        <a:xfrm>
          <a:off x="11191875" y="2647949"/>
          <a:ext cx="1763986" cy="3238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609595</xdr:colOff>
      <xdr:row>2</xdr:row>
      <xdr:rowOff>76201</xdr:rowOff>
    </xdr:from>
    <xdr:to>
      <xdr:col>14</xdr:col>
      <xdr:colOff>19043</xdr:colOff>
      <xdr:row>6</xdr:row>
      <xdr:rowOff>92530</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6705595" y="609601"/>
          <a:ext cx="1847848" cy="778329"/>
          <a:chOff x="9515475" y="3352800"/>
          <a:chExt cx="1474898" cy="712498"/>
        </a:xfrm>
      </xdr:grpSpPr>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173038</xdr:colOff>
      <xdr:row>0</xdr:row>
      <xdr:rowOff>25856</xdr:rowOff>
    </xdr:from>
    <xdr:to>
      <xdr:col>1</xdr:col>
      <xdr:colOff>428626</xdr:colOff>
      <xdr:row>1</xdr:row>
      <xdr:rowOff>19050</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938" y="25856"/>
          <a:ext cx="865188" cy="336094"/>
        </a:xfrm>
        <a:prstGeom prst="rect">
          <a:avLst/>
        </a:prstGeom>
      </xdr:spPr>
    </xdr:pic>
    <xdr:clientData/>
  </xdr:twoCellAnchor>
  <xdr:twoCellAnchor>
    <xdr:from>
      <xdr:col>15</xdr:col>
      <xdr:colOff>349707</xdr:colOff>
      <xdr:row>1</xdr:row>
      <xdr:rowOff>35379</xdr:rowOff>
    </xdr:from>
    <xdr:to>
      <xdr:col>18</xdr:col>
      <xdr:colOff>9525</xdr:colOff>
      <xdr:row>2</xdr:row>
      <xdr:rowOff>95250</xdr:rowOff>
    </xdr:to>
    <xdr:sp macro="" textlink="">
      <xdr:nvSpPr>
        <xdr:cNvPr id="21" name="Rounded Rectangle 20">
          <a:hlinkClick xmlns:r="http://schemas.openxmlformats.org/officeDocument/2006/relationships" r:id="rId2"/>
          <a:extLst>
            <a:ext uri="{FF2B5EF4-FFF2-40B4-BE49-F238E27FC236}">
              <a16:creationId xmlns:a16="http://schemas.microsoft.com/office/drawing/2014/main" id="{00000000-0008-0000-0200-000015000000}"/>
            </a:ext>
          </a:extLst>
        </xdr:cNvPr>
        <xdr:cNvSpPr/>
      </xdr:nvSpPr>
      <xdr:spPr>
        <a:xfrm>
          <a:off x="9493707" y="378279"/>
          <a:ext cx="1488618" cy="25037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INDEX</a:t>
          </a:r>
        </a:p>
      </xdr:txBody>
    </xdr:sp>
    <xdr:clientData/>
  </xdr:twoCellAnchor>
  <xdr:twoCellAnchor>
    <xdr:from>
      <xdr:col>15</xdr:col>
      <xdr:colOff>352426</xdr:colOff>
      <xdr:row>2</xdr:row>
      <xdr:rowOff>152400</xdr:rowOff>
    </xdr:from>
    <xdr:to>
      <xdr:col>18</xdr:col>
      <xdr:colOff>8347</xdr:colOff>
      <xdr:row>4</xdr:row>
      <xdr:rowOff>6263</xdr:rowOff>
    </xdr:to>
    <xdr:sp macro="" textlink="">
      <xdr:nvSpPr>
        <xdr:cNvPr id="25" name="Rounded Rectangle 2">
          <a:hlinkClick xmlns:r="http://schemas.openxmlformats.org/officeDocument/2006/relationships" r:id="rId3"/>
          <a:extLst>
            <a:ext uri="{FF2B5EF4-FFF2-40B4-BE49-F238E27FC236}">
              <a16:creationId xmlns:a16="http://schemas.microsoft.com/office/drawing/2014/main" id="{FA7BFACB-5F4B-489D-9E2A-4D80C6B1EA3C}"/>
            </a:ext>
          </a:extLst>
        </xdr:cNvPr>
        <xdr:cNvSpPr/>
      </xdr:nvSpPr>
      <xdr:spPr>
        <a:xfrm>
          <a:off x="9496426" y="685800"/>
          <a:ext cx="1484721" cy="23486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18</xdr:col>
      <xdr:colOff>66676</xdr:colOff>
      <xdr:row>7</xdr:row>
      <xdr:rowOff>1</xdr:rowOff>
    </xdr:from>
    <xdr:to>
      <xdr:col>20</xdr:col>
      <xdr:colOff>439427</xdr:colOff>
      <xdr:row>8</xdr:row>
      <xdr:rowOff>47627</xdr:rowOff>
    </xdr:to>
    <xdr:sp macro="" textlink="">
      <xdr:nvSpPr>
        <xdr:cNvPr id="27" name="Rounded Rectangle 6">
          <a:hlinkClick xmlns:r="http://schemas.openxmlformats.org/officeDocument/2006/relationships" r:id="rId4"/>
          <a:extLst>
            <a:ext uri="{FF2B5EF4-FFF2-40B4-BE49-F238E27FC236}">
              <a16:creationId xmlns:a16="http://schemas.microsoft.com/office/drawing/2014/main" id="{47F56484-5908-41E1-A272-B12C88E98252}"/>
            </a:ext>
          </a:extLst>
        </xdr:cNvPr>
        <xdr:cNvSpPr/>
      </xdr:nvSpPr>
      <xdr:spPr>
        <a:xfrm>
          <a:off x="11039476" y="1485901"/>
          <a:ext cx="1591951" cy="2381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352426</xdr:colOff>
      <xdr:row>4</xdr:row>
      <xdr:rowOff>47625</xdr:rowOff>
    </xdr:from>
    <xdr:to>
      <xdr:col>18</xdr:col>
      <xdr:colOff>8348</xdr:colOff>
      <xdr:row>5</xdr:row>
      <xdr:rowOff>90841</xdr:rowOff>
    </xdr:to>
    <xdr:sp macro="" textlink="">
      <xdr:nvSpPr>
        <xdr:cNvPr id="28" name="Rounded Rectangle 7">
          <a:hlinkClick xmlns:r="http://schemas.openxmlformats.org/officeDocument/2006/relationships" r:id="rId5"/>
          <a:extLst>
            <a:ext uri="{FF2B5EF4-FFF2-40B4-BE49-F238E27FC236}">
              <a16:creationId xmlns:a16="http://schemas.microsoft.com/office/drawing/2014/main" id="{9F837CBF-DCAD-4DA3-B445-1BFDFBB9CD4E}"/>
            </a:ext>
          </a:extLst>
        </xdr:cNvPr>
        <xdr:cNvSpPr/>
      </xdr:nvSpPr>
      <xdr:spPr>
        <a:xfrm>
          <a:off x="9496426" y="962025"/>
          <a:ext cx="1484722" cy="23371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333375</xdr:colOff>
      <xdr:row>5</xdr:row>
      <xdr:rowOff>123825</xdr:rowOff>
    </xdr:from>
    <xdr:to>
      <xdr:col>18</xdr:col>
      <xdr:colOff>14042</xdr:colOff>
      <xdr:row>6</xdr:row>
      <xdr:rowOff>168188</xdr:rowOff>
    </xdr:to>
    <xdr:sp macro="" textlink="">
      <xdr:nvSpPr>
        <xdr:cNvPr id="29" name="Rounded Rectangle 11">
          <a:hlinkClick xmlns:r="http://schemas.openxmlformats.org/officeDocument/2006/relationships" r:id="rId6"/>
          <a:extLst>
            <a:ext uri="{FF2B5EF4-FFF2-40B4-BE49-F238E27FC236}">
              <a16:creationId xmlns:a16="http://schemas.microsoft.com/office/drawing/2014/main" id="{3AB9A039-D030-4C7E-8758-515456F7D762}"/>
            </a:ext>
          </a:extLst>
        </xdr:cNvPr>
        <xdr:cNvSpPr/>
      </xdr:nvSpPr>
      <xdr:spPr>
        <a:xfrm>
          <a:off x="9477375" y="1228725"/>
          <a:ext cx="1509467" cy="23486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381001</xdr:colOff>
      <xdr:row>7</xdr:row>
      <xdr:rowOff>19050</xdr:rowOff>
    </xdr:from>
    <xdr:to>
      <xdr:col>18</xdr:col>
      <xdr:colOff>20425</xdr:colOff>
      <xdr:row>8</xdr:row>
      <xdr:rowOff>63413</xdr:rowOff>
    </xdr:to>
    <xdr:sp macro="" textlink="">
      <xdr:nvSpPr>
        <xdr:cNvPr id="30" name="Rounded Rectangle 12">
          <a:hlinkClick xmlns:r="http://schemas.openxmlformats.org/officeDocument/2006/relationships" r:id="rId7"/>
          <a:extLst>
            <a:ext uri="{FF2B5EF4-FFF2-40B4-BE49-F238E27FC236}">
              <a16:creationId xmlns:a16="http://schemas.microsoft.com/office/drawing/2014/main" id="{201998EB-50B7-4C63-B831-5C918F02B66F}"/>
            </a:ext>
          </a:extLst>
        </xdr:cNvPr>
        <xdr:cNvSpPr/>
      </xdr:nvSpPr>
      <xdr:spPr>
        <a:xfrm>
          <a:off x="9525001" y="1504950"/>
          <a:ext cx="1468224" cy="23486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381001</xdr:colOff>
      <xdr:row>8</xdr:row>
      <xdr:rowOff>104775</xdr:rowOff>
    </xdr:from>
    <xdr:to>
      <xdr:col>18</xdr:col>
      <xdr:colOff>36923</xdr:colOff>
      <xdr:row>9</xdr:row>
      <xdr:rowOff>152401</xdr:rowOff>
    </xdr:to>
    <xdr:sp macro="" textlink="">
      <xdr:nvSpPr>
        <xdr:cNvPr id="31" name="Rounded Rectangle 13">
          <a:hlinkClick xmlns:r="http://schemas.openxmlformats.org/officeDocument/2006/relationships" r:id="rId8"/>
          <a:extLst>
            <a:ext uri="{FF2B5EF4-FFF2-40B4-BE49-F238E27FC236}">
              <a16:creationId xmlns:a16="http://schemas.microsoft.com/office/drawing/2014/main" id="{7DA29CC2-3DC0-4A1C-9477-2F5B407F154E}"/>
            </a:ext>
          </a:extLst>
        </xdr:cNvPr>
        <xdr:cNvSpPr/>
      </xdr:nvSpPr>
      <xdr:spPr>
        <a:xfrm>
          <a:off x="9525001" y="1781175"/>
          <a:ext cx="1484722" cy="2381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47625</xdr:colOff>
      <xdr:row>2</xdr:row>
      <xdr:rowOff>152400</xdr:rowOff>
    </xdr:from>
    <xdr:to>
      <xdr:col>20</xdr:col>
      <xdr:colOff>412128</xdr:colOff>
      <xdr:row>4</xdr:row>
      <xdr:rowOff>9526</xdr:rowOff>
    </xdr:to>
    <xdr:sp macro="" textlink="">
      <xdr:nvSpPr>
        <xdr:cNvPr id="32" name="Rounded Rectangle 6">
          <a:hlinkClick xmlns:r="http://schemas.openxmlformats.org/officeDocument/2006/relationships" r:id="rId9"/>
          <a:extLst>
            <a:ext uri="{FF2B5EF4-FFF2-40B4-BE49-F238E27FC236}">
              <a16:creationId xmlns:a16="http://schemas.microsoft.com/office/drawing/2014/main" id="{E50E1EE5-7535-479D-8336-894A920AFFF3}"/>
            </a:ext>
          </a:extLst>
        </xdr:cNvPr>
        <xdr:cNvSpPr/>
      </xdr:nvSpPr>
      <xdr:spPr>
        <a:xfrm>
          <a:off x="11020425" y="685800"/>
          <a:ext cx="1583703" cy="2381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15</xdr:col>
      <xdr:colOff>381001</xdr:colOff>
      <xdr:row>10</xdr:row>
      <xdr:rowOff>0</xdr:rowOff>
    </xdr:from>
    <xdr:to>
      <xdr:col>18</xdr:col>
      <xdr:colOff>36922</xdr:colOff>
      <xdr:row>11</xdr:row>
      <xdr:rowOff>47626</xdr:rowOff>
    </xdr:to>
    <xdr:sp macro="" textlink="">
      <xdr:nvSpPr>
        <xdr:cNvPr id="33" name="Rounded Rectangle 6">
          <a:hlinkClick xmlns:r="http://schemas.openxmlformats.org/officeDocument/2006/relationships" r:id="rId10"/>
          <a:extLst>
            <a:ext uri="{FF2B5EF4-FFF2-40B4-BE49-F238E27FC236}">
              <a16:creationId xmlns:a16="http://schemas.microsoft.com/office/drawing/2014/main" id="{0A8DE4E6-9C74-4490-9257-BFECD33051A9}"/>
            </a:ext>
          </a:extLst>
        </xdr:cNvPr>
        <xdr:cNvSpPr/>
      </xdr:nvSpPr>
      <xdr:spPr>
        <a:xfrm>
          <a:off x="9525001" y="2057400"/>
          <a:ext cx="1484721" cy="2381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47625</xdr:colOff>
      <xdr:row>1</xdr:row>
      <xdr:rowOff>47625</xdr:rowOff>
    </xdr:from>
    <xdr:to>
      <xdr:col>20</xdr:col>
      <xdr:colOff>412128</xdr:colOff>
      <xdr:row>2</xdr:row>
      <xdr:rowOff>95251</xdr:rowOff>
    </xdr:to>
    <xdr:sp macro="" textlink="">
      <xdr:nvSpPr>
        <xdr:cNvPr id="34" name="Rounded Rectangle 6">
          <a:hlinkClick xmlns:r="http://schemas.openxmlformats.org/officeDocument/2006/relationships" r:id="rId11"/>
          <a:extLst>
            <a:ext uri="{FF2B5EF4-FFF2-40B4-BE49-F238E27FC236}">
              <a16:creationId xmlns:a16="http://schemas.microsoft.com/office/drawing/2014/main" id="{800EDF44-53CA-4CFF-823F-94B5328AFD42}"/>
            </a:ext>
          </a:extLst>
        </xdr:cNvPr>
        <xdr:cNvSpPr/>
      </xdr:nvSpPr>
      <xdr:spPr>
        <a:xfrm>
          <a:off x="11020425" y="390525"/>
          <a:ext cx="1583703" cy="2381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18</xdr:col>
      <xdr:colOff>57151</xdr:colOff>
      <xdr:row>4</xdr:row>
      <xdr:rowOff>47625</xdr:rowOff>
    </xdr:from>
    <xdr:to>
      <xdr:col>20</xdr:col>
      <xdr:colOff>314424</xdr:colOff>
      <xdr:row>5</xdr:row>
      <xdr:rowOff>86431</xdr:rowOff>
    </xdr:to>
    <xdr:sp macro="" textlink="">
      <xdr:nvSpPr>
        <xdr:cNvPr id="35" name="Rounded Rectangle 3">
          <a:hlinkClick xmlns:r="http://schemas.openxmlformats.org/officeDocument/2006/relationships" r:id="rId12"/>
          <a:extLst>
            <a:ext uri="{FF2B5EF4-FFF2-40B4-BE49-F238E27FC236}">
              <a16:creationId xmlns:a16="http://schemas.microsoft.com/office/drawing/2014/main" id="{B25FECAF-61CC-4CAE-8750-E01C6894CC1B}"/>
            </a:ext>
          </a:extLst>
        </xdr:cNvPr>
        <xdr:cNvSpPr/>
      </xdr:nvSpPr>
      <xdr:spPr>
        <a:xfrm>
          <a:off x="11029951" y="962025"/>
          <a:ext cx="1476473" cy="22930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18</xdr:col>
      <xdr:colOff>47626</xdr:colOff>
      <xdr:row>5</xdr:row>
      <xdr:rowOff>114300</xdr:rowOff>
    </xdr:from>
    <xdr:to>
      <xdr:col>20</xdr:col>
      <xdr:colOff>313148</xdr:colOff>
      <xdr:row>6</xdr:row>
      <xdr:rowOff>157516</xdr:rowOff>
    </xdr:to>
    <xdr:sp macro="" textlink="">
      <xdr:nvSpPr>
        <xdr:cNvPr id="36" name="Rounded Rectangle 7">
          <a:hlinkClick xmlns:r="http://schemas.openxmlformats.org/officeDocument/2006/relationships" r:id="rId13"/>
          <a:extLst>
            <a:ext uri="{FF2B5EF4-FFF2-40B4-BE49-F238E27FC236}">
              <a16:creationId xmlns:a16="http://schemas.microsoft.com/office/drawing/2014/main" id="{4702F071-6CF9-4E4B-A411-64C472534D0D}"/>
            </a:ext>
          </a:extLst>
        </xdr:cNvPr>
        <xdr:cNvSpPr/>
      </xdr:nvSpPr>
      <xdr:spPr>
        <a:xfrm>
          <a:off x="11020426" y="1219200"/>
          <a:ext cx="1484722" cy="23371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85726</xdr:colOff>
      <xdr:row>8</xdr:row>
      <xdr:rowOff>85725</xdr:rowOff>
    </xdr:from>
    <xdr:to>
      <xdr:col>20</xdr:col>
      <xdr:colOff>466725</xdr:colOff>
      <xdr:row>9</xdr:row>
      <xdr:rowOff>130088</xdr:rowOff>
    </xdr:to>
    <xdr:sp macro="" textlink="">
      <xdr:nvSpPr>
        <xdr:cNvPr id="37" name="Rounded Rectangle 12">
          <a:hlinkClick xmlns:r="http://schemas.openxmlformats.org/officeDocument/2006/relationships" r:id="rId14"/>
          <a:extLst>
            <a:ext uri="{FF2B5EF4-FFF2-40B4-BE49-F238E27FC236}">
              <a16:creationId xmlns:a16="http://schemas.microsoft.com/office/drawing/2014/main" id="{5F428A22-2CFC-4818-A0EF-A783EC3E0BB3}"/>
            </a:ext>
          </a:extLst>
        </xdr:cNvPr>
        <xdr:cNvSpPr/>
      </xdr:nvSpPr>
      <xdr:spPr>
        <a:xfrm>
          <a:off x="11058526" y="1762125"/>
          <a:ext cx="1600199" cy="23486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18</xdr:col>
      <xdr:colOff>104775</xdr:colOff>
      <xdr:row>9</xdr:row>
      <xdr:rowOff>180975</xdr:rowOff>
    </xdr:from>
    <xdr:to>
      <xdr:col>20</xdr:col>
      <xdr:colOff>494023</xdr:colOff>
      <xdr:row>11</xdr:row>
      <xdr:rowOff>38101</xdr:rowOff>
    </xdr:to>
    <xdr:sp macro="" textlink="">
      <xdr:nvSpPr>
        <xdr:cNvPr id="38" name="Rounded Rectangle 13">
          <a:hlinkClick xmlns:r="http://schemas.openxmlformats.org/officeDocument/2006/relationships" r:id="rId15"/>
          <a:extLst>
            <a:ext uri="{FF2B5EF4-FFF2-40B4-BE49-F238E27FC236}">
              <a16:creationId xmlns:a16="http://schemas.microsoft.com/office/drawing/2014/main" id="{5AA23E5F-0D5F-4DC5-9577-90F9E99E7D4B}"/>
            </a:ext>
          </a:extLst>
        </xdr:cNvPr>
        <xdr:cNvSpPr/>
      </xdr:nvSpPr>
      <xdr:spPr>
        <a:xfrm>
          <a:off x="11077575" y="2047875"/>
          <a:ext cx="1608448" cy="2381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180976</xdr:colOff>
      <xdr:row>0</xdr:row>
      <xdr:rowOff>200025</xdr:rowOff>
    </xdr:from>
    <xdr:to>
      <xdr:col>17</xdr:col>
      <xdr:colOff>104775</xdr:colOff>
      <xdr:row>1</xdr:row>
      <xdr:rowOff>28576</xdr:rowOff>
    </xdr:to>
    <xdr:sp macro="" textlink="">
      <xdr:nvSpPr>
        <xdr:cNvPr id="17" name="Rounded Rectangle 16">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8896351" y="200025"/>
          <a:ext cx="1485899"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INDEX</a:t>
          </a:r>
        </a:p>
      </xdr:txBody>
    </xdr:sp>
    <xdr:clientData/>
  </xdr:twoCellAnchor>
  <xdr:twoCellAnchor editAs="oneCell">
    <xdr:from>
      <xdr:col>0</xdr:col>
      <xdr:colOff>47625</xdr:colOff>
      <xdr:row>0</xdr:row>
      <xdr:rowOff>0</xdr:rowOff>
    </xdr:from>
    <xdr:to>
      <xdr:col>1</xdr:col>
      <xdr:colOff>285751</xdr:colOff>
      <xdr:row>0</xdr:row>
      <xdr:rowOff>318210</xdr:rowOff>
    </xdr:to>
    <xdr:pic>
      <xdr:nvPicPr>
        <xdr:cNvPr id="14" name="Picture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0"/>
          <a:ext cx="819151" cy="318210"/>
        </a:xfrm>
        <a:prstGeom prst="rect">
          <a:avLst/>
        </a:prstGeom>
      </xdr:spPr>
    </xdr:pic>
    <xdr:clientData/>
  </xdr:twoCellAnchor>
  <xdr:twoCellAnchor>
    <xdr:from>
      <xdr:col>10</xdr:col>
      <xdr:colOff>609595</xdr:colOff>
      <xdr:row>2</xdr:row>
      <xdr:rowOff>76201</xdr:rowOff>
    </xdr:from>
    <xdr:to>
      <xdr:col>14</xdr:col>
      <xdr:colOff>19043</xdr:colOff>
      <xdr:row>6</xdr:row>
      <xdr:rowOff>92530</xdr:rowOff>
    </xdr:to>
    <xdr:grpSp>
      <xdr:nvGrpSpPr>
        <xdr:cNvPr id="28" name="Group 27">
          <a:extLst>
            <a:ext uri="{FF2B5EF4-FFF2-40B4-BE49-F238E27FC236}">
              <a16:creationId xmlns:a16="http://schemas.microsoft.com/office/drawing/2014/main" id="{2AD0AD60-E2FF-43CD-A51C-E9F2DCE0EDAB}"/>
            </a:ext>
          </a:extLst>
        </xdr:cNvPr>
        <xdr:cNvGrpSpPr/>
      </xdr:nvGrpSpPr>
      <xdr:grpSpPr>
        <a:xfrm>
          <a:off x="6391270" y="657226"/>
          <a:ext cx="1762123" cy="968829"/>
          <a:chOff x="9515475" y="3352800"/>
          <a:chExt cx="1474898" cy="712498"/>
        </a:xfrm>
      </xdr:grpSpPr>
      <xdr:sp macro="" textlink="">
        <xdr:nvSpPr>
          <xdr:cNvPr id="29" name="TextBox 28">
            <a:extLst>
              <a:ext uri="{FF2B5EF4-FFF2-40B4-BE49-F238E27FC236}">
                <a16:creationId xmlns:a16="http://schemas.microsoft.com/office/drawing/2014/main" id="{91335EA7-4E4B-4E2A-B8D4-815F62273383}"/>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30" name="Straight Arrow Connector 29">
            <a:extLst>
              <a:ext uri="{FF2B5EF4-FFF2-40B4-BE49-F238E27FC236}">
                <a16:creationId xmlns:a16="http://schemas.microsoft.com/office/drawing/2014/main" id="{03D6B8A5-D073-4FA7-A245-5FE3E0FBEC44}"/>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171450</xdr:colOff>
      <xdr:row>1</xdr:row>
      <xdr:rowOff>85725</xdr:rowOff>
    </xdr:from>
    <xdr:to>
      <xdr:col>17</xdr:col>
      <xdr:colOff>121627</xdr:colOff>
      <xdr:row>2</xdr:row>
      <xdr:rowOff>35491</xdr:rowOff>
    </xdr:to>
    <xdr:sp macro="" textlink="">
      <xdr:nvSpPr>
        <xdr:cNvPr id="32" name="Rounded Rectangle 2">
          <a:hlinkClick xmlns:r="http://schemas.openxmlformats.org/officeDocument/2006/relationships" r:id="rId3"/>
          <a:extLst>
            <a:ext uri="{FF2B5EF4-FFF2-40B4-BE49-F238E27FC236}">
              <a16:creationId xmlns:a16="http://schemas.microsoft.com/office/drawing/2014/main" id="{0DE1D138-1B0E-4CF1-B1D2-F044CC79ACB2}"/>
            </a:ext>
          </a:extLst>
        </xdr:cNvPr>
        <xdr:cNvSpPr/>
      </xdr:nvSpPr>
      <xdr:spPr>
        <a:xfrm>
          <a:off x="8886825" y="428625"/>
          <a:ext cx="1512277"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171451</xdr:colOff>
      <xdr:row>2</xdr:row>
      <xdr:rowOff>76200</xdr:rowOff>
    </xdr:from>
    <xdr:to>
      <xdr:col>17</xdr:col>
      <xdr:colOff>113227</xdr:colOff>
      <xdr:row>3</xdr:row>
      <xdr:rowOff>21520</xdr:rowOff>
    </xdr:to>
    <xdr:sp macro="" textlink="">
      <xdr:nvSpPr>
        <xdr:cNvPr id="33" name="Rounded Rectangle 3">
          <a:hlinkClick xmlns:r="http://schemas.openxmlformats.org/officeDocument/2006/relationships" r:id="rId4"/>
          <a:extLst>
            <a:ext uri="{FF2B5EF4-FFF2-40B4-BE49-F238E27FC236}">
              <a16:creationId xmlns:a16="http://schemas.microsoft.com/office/drawing/2014/main" id="{1B72ACCB-132C-4ABC-B41C-76E5559CED1B}"/>
            </a:ext>
          </a:extLst>
        </xdr:cNvPr>
        <xdr:cNvSpPr/>
      </xdr:nvSpPr>
      <xdr:spPr>
        <a:xfrm>
          <a:off x="8886826" y="657225"/>
          <a:ext cx="1503876" cy="18344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17</xdr:col>
      <xdr:colOff>228601</xdr:colOff>
      <xdr:row>4</xdr:row>
      <xdr:rowOff>66676</xdr:rowOff>
    </xdr:from>
    <xdr:to>
      <xdr:col>19</xdr:col>
      <xdr:colOff>459448</xdr:colOff>
      <xdr:row>5</xdr:row>
      <xdr:rowOff>19052</xdr:rowOff>
    </xdr:to>
    <xdr:sp macro="" textlink="">
      <xdr:nvSpPr>
        <xdr:cNvPr id="34" name="Rounded Rectangle 6">
          <a:hlinkClick xmlns:r="http://schemas.openxmlformats.org/officeDocument/2006/relationships" r:id="rId5"/>
          <a:extLst>
            <a:ext uri="{FF2B5EF4-FFF2-40B4-BE49-F238E27FC236}">
              <a16:creationId xmlns:a16="http://schemas.microsoft.com/office/drawing/2014/main" id="{9E2F4591-D9C2-412B-89A7-F864ACA9323C}"/>
            </a:ext>
          </a:extLst>
        </xdr:cNvPr>
        <xdr:cNvSpPr/>
      </xdr:nvSpPr>
      <xdr:spPr>
        <a:xfrm>
          <a:off x="10506076" y="1123951"/>
          <a:ext cx="1621497"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171451</xdr:colOff>
      <xdr:row>3</xdr:row>
      <xdr:rowOff>66675</xdr:rowOff>
    </xdr:from>
    <xdr:to>
      <xdr:col>17</xdr:col>
      <xdr:colOff>146833</xdr:colOff>
      <xdr:row>4</xdr:row>
      <xdr:rowOff>16441</xdr:rowOff>
    </xdr:to>
    <xdr:sp macro="" textlink="">
      <xdr:nvSpPr>
        <xdr:cNvPr id="36" name="Rounded Rectangle 11">
          <a:hlinkClick xmlns:r="http://schemas.openxmlformats.org/officeDocument/2006/relationships" r:id="rId6"/>
          <a:extLst>
            <a:ext uri="{FF2B5EF4-FFF2-40B4-BE49-F238E27FC236}">
              <a16:creationId xmlns:a16="http://schemas.microsoft.com/office/drawing/2014/main" id="{8AAE0C0C-2F68-40FA-8F4A-9317BB480644}"/>
            </a:ext>
          </a:extLst>
        </xdr:cNvPr>
        <xdr:cNvSpPr/>
      </xdr:nvSpPr>
      <xdr:spPr>
        <a:xfrm>
          <a:off x="8886826" y="885825"/>
          <a:ext cx="1537482"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171451</xdr:colOff>
      <xdr:row>4</xdr:row>
      <xdr:rowOff>47625</xdr:rowOff>
    </xdr:from>
    <xdr:to>
      <xdr:col>17</xdr:col>
      <xdr:colOff>104826</xdr:colOff>
      <xdr:row>4</xdr:row>
      <xdr:rowOff>235516</xdr:rowOff>
    </xdr:to>
    <xdr:sp macro="" textlink="">
      <xdr:nvSpPr>
        <xdr:cNvPr id="37" name="Rounded Rectangle 12">
          <a:hlinkClick xmlns:r="http://schemas.openxmlformats.org/officeDocument/2006/relationships" r:id="rId7"/>
          <a:extLst>
            <a:ext uri="{FF2B5EF4-FFF2-40B4-BE49-F238E27FC236}">
              <a16:creationId xmlns:a16="http://schemas.microsoft.com/office/drawing/2014/main" id="{24B8476E-2F0F-4EF1-B603-267166A1B8E3}"/>
            </a:ext>
          </a:extLst>
        </xdr:cNvPr>
        <xdr:cNvSpPr/>
      </xdr:nvSpPr>
      <xdr:spPr>
        <a:xfrm>
          <a:off x="8886826" y="1104900"/>
          <a:ext cx="1495475"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180975</xdr:colOff>
      <xdr:row>5</xdr:row>
      <xdr:rowOff>38099</xdr:rowOff>
    </xdr:from>
    <xdr:to>
      <xdr:col>17</xdr:col>
      <xdr:colOff>131153</xdr:colOff>
      <xdr:row>5</xdr:row>
      <xdr:rowOff>228600</xdr:rowOff>
    </xdr:to>
    <xdr:sp macro="" textlink="">
      <xdr:nvSpPr>
        <xdr:cNvPr id="38" name="Rounded Rectangle 13">
          <a:hlinkClick xmlns:r="http://schemas.openxmlformats.org/officeDocument/2006/relationships" r:id="rId8"/>
          <a:extLst>
            <a:ext uri="{FF2B5EF4-FFF2-40B4-BE49-F238E27FC236}">
              <a16:creationId xmlns:a16="http://schemas.microsoft.com/office/drawing/2014/main" id="{FA55F752-CEA6-4959-B76A-9EB29F8A593E}"/>
            </a:ext>
          </a:extLst>
        </xdr:cNvPr>
        <xdr:cNvSpPr/>
      </xdr:nvSpPr>
      <xdr:spPr>
        <a:xfrm>
          <a:off x="8896350" y="1333499"/>
          <a:ext cx="1512278"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17</xdr:col>
      <xdr:colOff>219075</xdr:colOff>
      <xdr:row>1</xdr:row>
      <xdr:rowOff>76200</xdr:rowOff>
    </xdr:from>
    <xdr:to>
      <xdr:col>19</xdr:col>
      <xdr:colOff>441521</xdr:colOff>
      <xdr:row>2</xdr:row>
      <xdr:rowOff>28576</xdr:rowOff>
    </xdr:to>
    <xdr:sp macro="" textlink="">
      <xdr:nvSpPr>
        <xdr:cNvPr id="39" name="Rounded Rectangle 6">
          <a:hlinkClick xmlns:r="http://schemas.openxmlformats.org/officeDocument/2006/relationships" r:id="rId9"/>
          <a:extLst>
            <a:ext uri="{FF2B5EF4-FFF2-40B4-BE49-F238E27FC236}">
              <a16:creationId xmlns:a16="http://schemas.microsoft.com/office/drawing/2014/main" id="{4082EA8A-F593-4D78-9C40-0E35637E7B3E}"/>
            </a:ext>
          </a:extLst>
        </xdr:cNvPr>
        <xdr:cNvSpPr/>
      </xdr:nvSpPr>
      <xdr:spPr>
        <a:xfrm>
          <a:off x="10496550" y="419100"/>
          <a:ext cx="1613096"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15</xdr:col>
      <xdr:colOff>190500</xdr:colOff>
      <xdr:row>6</xdr:row>
      <xdr:rowOff>38100</xdr:rowOff>
    </xdr:from>
    <xdr:to>
      <xdr:col>17</xdr:col>
      <xdr:colOff>140677</xdr:colOff>
      <xdr:row>6</xdr:row>
      <xdr:rowOff>228601</xdr:rowOff>
    </xdr:to>
    <xdr:sp macro="" textlink="">
      <xdr:nvSpPr>
        <xdr:cNvPr id="40" name="Rounded Rectangle 6">
          <a:hlinkClick xmlns:r="http://schemas.openxmlformats.org/officeDocument/2006/relationships" r:id="rId10"/>
          <a:extLst>
            <a:ext uri="{FF2B5EF4-FFF2-40B4-BE49-F238E27FC236}">
              <a16:creationId xmlns:a16="http://schemas.microsoft.com/office/drawing/2014/main" id="{63077424-59F7-48DC-886D-EBB0C9138BC1}"/>
            </a:ext>
          </a:extLst>
        </xdr:cNvPr>
        <xdr:cNvSpPr/>
      </xdr:nvSpPr>
      <xdr:spPr>
        <a:xfrm>
          <a:off x="8905875" y="1571625"/>
          <a:ext cx="1512277"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17</xdr:col>
      <xdr:colOff>209550</xdr:colOff>
      <xdr:row>0</xdr:row>
      <xdr:rowOff>180975</xdr:rowOff>
    </xdr:from>
    <xdr:to>
      <xdr:col>19</xdr:col>
      <xdr:colOff>431996</xdr:colOff>
      <xdr:row>1</xdr:row>
      <xdr:rowOff>28576</xdr:rowOff>
    </xdr:to>
    <xdr:sp macro="" textlink="">
      <xdr:nvSpPr>
        <xdr:cNvPr id="41" name="Rounded Rectangle 6">
          <a:hlinkClick xmlns:r="http://schemas.openxmlformats.org/officeDocument/2006/relationships" r:id="rId11"/>
          <a:extLst>
            <a:ext uri="{FF2B5EF4-FFF2-40B4-BE49-F238E27FC236}">
              <a16:creationId xmlns:a16="http://schemas.microsoft.com/office/drawing/2014/main" id="{139DD525-FFDD-4178-8931-94C162CFA287}"/>
            </a:ext>
          </a:extLst>
        </xdr:cNvPr>
        <xdr:cNvSpPr/>
      </xdr:nvSpPr>
      <xdr:spPr>
        <a:xfrm>
          <a:off x="10487025" y="180975"/>
          <a:ext cx="1613096"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17</xdr:col>
      <xdr:colOff>228601</xdr:colOff>
      <xdr:row>2</xdr:row>
      <xdr:rowOff>76200</xdr:rowOff>
    </xdr:from>
    <xdr:to>
      <xdr:col>19</xdr:col>
      <xdr:colOff>341827</xdr:colOff>
      <xdr:row>3</xdr:row>
      <xdr:rowOff>21520</xdr:rowOff>
    </xdr:to>
    <xdr:sp macro="" textlink="">
      <xdr:nvSpPr>
        <xdr:cNvPr id="42" name="Rounded Rectangle 3">
          <a:hlinkClick xmlns:r="http://schemas.openxmlformats.org/officeDocument/2006/relationships" r:id="rId12"/>
          <a:extLst>
            <a:ext uri="{FF2B5EF4-FFF2-40B4-BE49-F238E27FC236}">
              <a16:creationId xmlns:a16="http://schemas.microsoft.com/office/drawing/2014/main" id="{29737DB7-BBD0-43AE-A886-616B79DD5658}"/>
            </a:ext>
          </a:extLst>
        </xdr:cNvPr>
        <xdr:cNvSpPr/>
      </xdr:nvSpPr>
      <xdr:spPr>
        <a:xfrm>
          <a:off x="10506076" y="657225"/>
          <a:ext cx="1503876" cy="18344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17</xdr:col>
      <xdr:colOff>238125</xdr:colOff>
      <xdr:row>3</xdr:row>
      <xdr:rowOff>76200</xdr:rowOff>
    </xdr:from>
    <xdr:to>
      <xdr:col>19</xdr:col>
      <xdr:colOff>359753</xdr:colOff>
      <xdr:row>4</xdr:row>
      <xdr:rowOff>25048</xdr:rowOff>
    </xdr:to>
    <xdr:sp macro="" textlink="">
      <xdr:nvSpPr>
        <xdr:cNvPr id="43" name="Rounded Rectangle 7">
          <a:hlinkClick xmlns:r="http://schemas.openxmlformats.org/officeDocument/2006/relationships" r:id="rId13"/>
          <a:extLst>
            <a:ext uri="{FF2B5EF4-FFF2-40B4-BE49-F238E27FC236}">
              <a16:creationId xmlns:a16="http://schemas.microsoft.com/office/drawing/2014/main" id="{EE32253F-F168-44B8-A6C7-D69FF198D4D1}"/>
            </a:ext>
          </a:extLst>
        </xdr:cNvPr>
        <xdr:cNvSpPr/>
      </xdr:nvSpPr>
      <xdr:spPr>
        <a:xfrm>
          <a:off x="10515600" y="895350"/>
          <a:ext cx="1512278" cy="18697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17</xdr:col>
      <xdr:colOff>228600</xdr:colOff>
      <xdr:row>5</xdr:row>
      <xdr:rowOff>57150</xdr:rowOff>
    </xdr:from>
    <xdr:to>
      <xdr:col>19</xdr:col>
      <xdr:colOff>467849</xdr:colOff>
      <xdr:row>6</xdr:row>
      <xdr:rowOff>6916</xdr:rowOff>
    </xdr:to>
    <xdr:sp macro="" textlink="">
      <xdr:nvSpPr>
        <xdr:cNvPr id="44" name="Rounded Rectangle 12">
          <a:hlinkClick xmlns:r="http://schemas.openxmlformats.org/officeDocument/2006/relationships" r:id="rId14"/>
          <a:extLst>
            <a:ext uri="{FF2B5EF4-FFF2-40B4-BE49-F238E27FC236}">
              <a16:creationId xmlns:a16="http://schemas.microsoft.com/office/drawing/2014/main" id="{7C6F8B93-1AC1-44AF-897A-4B63FFEF9BBF}"/>
            </a:ext>
          </a:extLst>
        </xdr:cNvPr>
        <xdr:cNvSpPr/>
      </xdr:nvSpPr>
      <xdr:spPr>
        <a:xfrm>
          <a:off x="10506075" y="1352550"/>
          <a:ext cx="1629899" cy="18789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17</xdr:col>
      <xdr:colOff>238124</xdr:colOff>
      <xdr:row>6</xdr:row>
      <xdr:rowOff>47624</xdr:rowOff>
    </xdr:from>
    <xdr:to>
      <xdr:col>19</xdr:col>
      <xdr:colOff>485775</xdr:colOff>
      <xdr:row>6</xdr:row>
      <xdr:rowOff>238125</xdr:rowOff>
    </xdr:to>
    <xdr:sp macro="" textlink="">
      <xdr:nvSpPr>
        <xdr:cNvPr id="45" name="Rounded Rectangle 13">
          <a:hlinkClick xmlns:r="http://schemas.openxmlformats.org/officeDocument/2006/relationships" r:id="rId15"/>
          <a:extLst>
            <a:ext uri="{FF2B5EF4-FFF2-40B4-BE49-F238E27FC236}">
              <a16:creationId xmlns:a16="http://schemas.microsoft.com/office/drawing/2014/main" id="{82193463-F40B-40D5-B188-920E19CD7415}"/>
            </a:ext>
          </a:extLst>
        </xdr:cNvPr>
        <xdr:cNvSpPr/>
      </xdr:nvSpPr>
      <xdr:spPr>
        <a:xfrm>
          <a:off x="10515599" y="1581149"/>
          <a:ext cx="1638301" cy="1905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609599</xdr:colOff>
      <xdr:row>2</xdr:row>
      <xdr:rowOff>47624</xdr:rowOff>
    </xdr:from>
    <xdr:to>
      <xdr:col>14</xdr:col>
      <xdr:colOff>542924</xdr:colOff>
      <xdr:row>6</xdr:row>
      <xdr:rowOff>76199</xdr:rowOff>
    </xdr:to>
    <xdr:grpSp>
      <xdr:nvGrpSpPr>
        <xdr:cNvPr id="2" name="Group 1">
          <a:extLst>
            <a:ext uri="{FF2B5EF4-FFF2-40B4-BE49-F238E27FC236}">
              <a16:creationId xmlns:a16="http://schemas.microsoft.com/office/drawing/2014/main" id="{091E518C-C700-4021-9008-0F423A20E0DF}"/>
            </a:ext>
          </a:extLst>
        </xdr:cNvPr>
        <xdr:cNvGrpSpPr/>
      </xdr:nvGrpSpPr>
      <xdr:grpSpPr>
        <a:xfrm>
          <a:off x="7315199" y="600074"/>
          <a:ext cx="1762125" cy="790575"/>
          <a:chOff x="9515475" y="3352800"/>
          <a:chExt cx="1733550" cy="666750"/>
        </a:xfrm>
      </xdr:grpSpPr>
      <xdr:sp macro="" textlink="">
        <xdr:nvSpPr>
          <xdr:cNvPr id="3" name="TextBox 2">
            <a:extLst>
              <a:ext uri="{FF2B5EF4-FFF2-40B4-BE49-F238E27FC236}">
                <a16:creationId xmlns:a16="http://schemas.microsoft.com/office/drawing/2014/main" id="{D4D5466D-FCB4-44D8-8E75-189CBEFFDBC7}"/>
              </a:ext>
            </a:extLst>
          </xdr:cNvPr>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4" name="Straight Arrow Connector 3">
            <a:extLst>
              <a:ext uri="{FF2B5EF4-FFF2-40B4-BE49-F238E27FC236}">
                <a16:creationId xmlns:a16="http://schemas.microsoft.com/office/drawing/2014/main" id="{8FA7A4C6-C531-4AE0-A4D2-0D5B1F80CC3F}"/>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268941</xdr:colOff>
      <xdr:row>0</xdr:row>
      <xdr:rowOff>0</xdr:rowOff>
    </xdr:from>
    <xdr:to>
      <xdr:col>1</xdr:col>
      <xdr:colOff>592791</xdr:colOff>
      <xdr:row>0</xdr:row>
      <xdr:rowOff>354370</xdr:rowOff>
    </xdr:to>
    <xdr:pic>
      <xdr:nvPicPr>
        <xdr:cNvPr id="5" name="Picture 4">
          <a:extLst>
            <a:ext uri="{FF2B5EF4-FFF2-40B4-BE49-F238E27FC236}">
              <a16:creationId xmlns:a16="http://schemas.microsoft.com/office/drawing/2014/main" id="{4D3B71F9-586F-486F-B674-542719B1A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0"/>
          <a:ext cx="933450" cy="354370"/>
        </a:xfrm>
        <a:prstGeom prst="rect">
          <a:avLst/>
        </a:prstGeom>
      </xdr:spPr>
    </xdr:pic>
    <xdr:clientData/>
  </xdr:twoCellAnchor>
  <xdr:twoCellAnchor>
    <xdr:from>
      <xdr:col>3</xdr:col>
      <xdr:colOff>438150</xdr:colOff>
      <xdr:row>19</xdr:row>
      <xdr:rowOff>47625</xdr:rowOff>
    </xdr:from>
    <xdr:to>
      <xdr:col>7</xdr:col>
      <xdr:colOff>533400</xdr:colOff>
      <xdr:row>20</xdr:row>
      <xdr:rowOff>161925</xdr:rowOff>
    </xdr:to>
    <xdr:sp macro="" textlink="">
      <xdr:nvSpPr>
        <xdr:cNvPr id="6" name="TextBox 5">
          <a:extLst>
            <a:ext uri="{FF2B5EF4-FFF2-40B4-BE49-F238E27FC236}">
              <a16:creationId xmlns:a16="http://schemas.microsoft.com/office/drawing/2014/main" id="{2A24EE77-75D2-4397-8F2D-3B9EEF6B2047}"/>
            </a:ext>
          </a:extLst>
        </xdr:cNvPr>
        <xdr:cNvSpPr txBox="1"/>
      </xdr:nvSpPr>
      <xdr:spPr>
        <a:xfrm>
          <a:off x="2266950" y="383857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F</a:t>
          </a:r>
          <a:r>
            <a:rPr lang="en-US" sz="1600" b="1">
              <a:solidFill>
                <a:schemeClr val="tx1"/>
              </a:solidFill>
              <a:effectLst/>
              <a:latin typeface="+mn-lt"/>
              <a:ea typeface="+mn-ea"/>
              <a:cs typeface="+mn-cs"/>
            </a:rPr>
            <a:t>ULL CUT</a:t>
          </a:r>
        </a:p>
      </xdr:txBody>
    </xdr:sp>
    <xdr:clientData/>
  </xdr:twoCellAnchor>
  <xdr:twoCellAnchor>
    <xdr:from>
      <xdr:col>13</xdr:col>
      <xdr:colOff>333375</xdr:colOff>
      <xdr:row>19</xdr:row>
      <xdr:rowOff>28575</xdr:rowOff>
    </xdr:from>
    <xdr:to>
      <xdr:col>17</xdr:col>
      <xdr:colOff>428625</xdr:colOff>
      <xdr:row>20</xdr:row>
      <xdr:rowOff>142875</xdr:rowOff>
    </xdr:to>
    <xdr:sp macro="" textlink="">
      <xdr:nvSpPr>
        <xdr:cNvPr id="16" name="TextBox 15">
          <a:extLst>
            <a:ext uri="{FF2B5EF4-FFF2-40B4-BE49-F238E27FC236}">
              <a16:creationId xmlns:a16="http://schemas.microsoft.com/office/drawing/2014/main" id="{CA3A34E3-EB73-425F-9AEC-EAAF78A034BD}"/>
            </a:ext>
          </a:extLst>
        </xdr:cNvPr>
        <xdr:cNvSpPr txBox="1"/>
      </xdr:nvSpPr>
      <xdr:spPr>
        <a:xfrm>
          <a:off x="8258175" y="381952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GOALIE</a:t>
          </a:r>
          <a:r>
            <a:rPr lang="en-US" sz="1600" b="1">
              <a:solidFill>
                <a:schemeClr val="tx1"/>
              </a:solidFill>
              <a:effectLst/>
              <a:latin typeface="+mn-lt"/>
              <a:ea typeface="+mn-ea"/>
              <a:cs typeface="+mn-cs"/>
            </a:rPr>
            <a:t> CUT</a:t>
          </a:r>
        </a:p>
      </xdr:txBody>
    </xdr:sp>
    <xdr:clientData/>
  </xdr:twoCellAnchor>
  <xdr:twoCellAnchor>
    <xdr:from>
      <xdr:col>11</xdr:col>
      <xdr:colOff>171451</xdr:colOff>
      <xdr:row>21</xdr:row>
      <xdr:rowOff>171450</xdr:rowOff>
    </xdr:from>
    <xdr:to>
      <xdr:col>13</xdr:col>
      <xdr:colOff>28575</xdr:colOff>
      <xdr:row>25</xdr:row>
      <xdr:rowOff>133349</xdr:rowOff>
    </xdr:to>
    <xdr:grpSp>
      <xdr:nvGrpSpPr>
        <xdr:cNvPr id="17" name="Group 16">
          <a:extLst>
            <a:ext uri="{FF2B5EF4-FFF2-40B4-BE49-F238E27FC236}">
              <a16:creationId xmlns:a16="http://schemas.microsoft.com/office/drawing/2014/main" id="{67EC4CCD-51D4-48D6-AECD-0D219D6D09D9}"/>
            </a:ext>
          </a:extLst>
        </xdr:cNvPr>
        <xdr:cNvGrpSpPr/>
      </xdr:nvGrpSpPr>
      <xdr:grpSpPr>
        <a:xfrm>
          <a:off x="6877051" y="4343400"/>
          <a:ext cx="1076324" cy="723899"/>
          <a:chOff x="6934201" y="3590925"/>
          <a:chExt cx="1076324" cy="723899"/>
        </a:xfrm>
      </xdr:grpSpPr>
      <xdr:sp macro="" textlink="">
        <xdr:nvSpPr>
          <xdr:cNvPr id="18" name="TextBox 17">
            <a:extLst>
              <a:ext uri="{FF2B5EF4-FFF2-40B4-BE49-F238E27FC236}">
                <a16:creationId xmlns:a16="http://schemas.microsoft.com/office/drawing/2014/main" id="{E8CB103C-D93B-46E7-8135-C510AE336B5A}"/>
              </a:ext>
            </a:extLst>
          </xdr:cNvPr>
          <xdr:cNvSpPr txBox="1"/>
        </xdr:nvSpPr>
        <xdr:spPr>
          <a:xfrm>
            <a:off x="6934201" y="3590925"/>
            <a:ext cx="971550"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e</a:t>
            </a:r>
            <a:r>
              <a:rPr lang="en-US" sz="1100" b="1">
                <a:ln>
                  <a:noFill/>
                </a:ln>
                <a:solidFill>
                  <a:srgbClr val="FF0000"/>
                </a:solidFill>
                <a:effectLst/>
                <a:latin typeface="+mn-lt"/>
                <a:ea typeface="+mn-ea"/>
                <a:cs typeface="+mn-cs"/>
              </a:rPr>
              <a:t>nter number</a:t>
            </a:r>
            <a:endParaRPr lang="en-US">
              <a:ln>
                <a:noFill/>
              </a:ln>
              <a:solidFill>
                <a:srgbClr val="FF0000"/>
              </a:solidFill>
              <a:effectLst/>
            </a:endParaRPr>
          </a:p>
        </xdr:txBody>
      </xdr:sp>
      <xdr:cxnSp macro="">
        <xdr:nvCxnSpPr>
          <xdr:cNvPr id="19" name="Connector: Elbow 18">
            <a:extLst>
              <a:ext uri="{FF2B5EF4-FFF2-40B4-BE49-F238E27FC236}">
                <a16:creationId xmlns:a16="http://schemas.microsoft.com/office/drawing/2014/main" id="{399D44C0-D2FA-4736-8240-A7A6F58BC306}"/>
              </a:ext>
            </a:extLst>
          </xdr:cNvPr>
          <xdr:cNvCxnSpPr>
            <a:stCxn id="18" idx="2"/>
          </xdr:cNvCxnSpPr>
        </xdr:nvCxnSpPr>
        <xdr:spPr>
          <a:xfrm rot="16200000" flipH="1">
            <a:off x="7586663" y="3890962"/>
            <a:ext cx="257175" cy="590549"/>
          </a:xfrm>
          <a:prstGeom prst="bentConnector2">
            <a:avLst/>
          </a:prstGeom>
          <a:ln w="190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18</xdr:col>
      <xdr:colOff>0</xdr:colOff>
      <xdr:row>1</xdr:row>
      <xdr:rowOff>0</xdr:rowOff>
    </xdr:from>
    <xdr:to>
      <xdr:col>20</xdr:col>
      <xdr:colOff>203390</xdr:colOff>
      <xdr:row>2</xdr:row>
      <xdr:rowOff>124946</xdr:rowOff>
    </xdr:to>
    <xdr:sp macro="" textlink="">
      <xdr:nvSpPr>
        <xdr:cNvPr id="22" name="Rounded Rectangle 21">
          <a:hlinkClick xmlns:r="http://schemas.openxmlformats.org/officeDocument/2006/relationships" r:id="rId2"/>
          <a:extLst>
            <a:ext uri="{FF2B5EF4-FFF2-40B4-BE49-F238E27FC236}">
              <a16:creationId xmlns:a16="http://schemas.microsoft.com/office/drawing/2014/main" id="{DF2F3C38-3498-4F17-AA29-1D5851830394}"/>
            </a:ext>
          </a:extLst>
        </xdr:cNvPr>
        <xdr:cNvSpPr/>
      </xdr:nvSpPr>
      <xdr:spPr>
        <a:xfrm>
          <a:off x="11039475" y="361950"/>
          <a:ext cx="1422590" cy="31544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17</xdr:col>
      <xdr:colOff>657226</xdr:colOff>
      <xdr:row>3</xdr:row>
      <xdr:rowOff>0</xdr:rowOff>
    </xdr:from>
    <xdr:to>
      <xdr:col>20</xdr:col>
      <xdr:colOff>256443</xdr:colOff>
      <xdr:row>4</xdr:row>
      <xdr:rowOff>81941</xdr:rowOff>
    </xdr:to>
    <xdr:sp macro="" textlink="">
      <xdr:nvSpPr>
        <xdr:cNvPr id="29" name="Rounded Rectangle 2">
          <a:hlinkClick xmlns:r="http://schemas.openxmlformats.org/officeDocument/2006/relationships" r:id="rId3"/>
          <a:extLst>
            <a:ext uri="{FF2B5EF4-FFF2-40B4-BE49-F238E27FC236}">
              <a16:creationId xmlns:a16="http://schemas.microsoft.com/office/drawing/2014/main" id="{298CD3EF-B4DA-4FD6-9AD7-A9AE3A0BF750}"/>
            </a:ext>
          </a:extLst>
        </xdr:cNvPr>
        <xdr:cNvSpPr/>
      </xdr:nvSpPr>
      <xdr:spPr>
        <a:xfrm>
          <a:off x="11020426" y="742950"/>
          <a:ext cx="1494692" cy="27244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17</xdr:col>
      <xdr:colOff>666750</xdr:colOff>
      <xdr:row>4</xdr:row>
      <xdr:rowOff>114300</xdr:rowOff>
    </xdr:from>
    <xdr:to>
      <xdr:col>20</xdr:col>
      <xdr:colOff>257664</xdr:colOff>
      <xdr:row>5</xdr:row>
      <xdr:rowOff>189795</xdr:rowOff>
    </xdr:to>
    <xdr:sp macro="" textlink="">
      <xdr:nvSpPr>
        <xdr:cNvPr id="30" name="Rounded Rectangle 3">
          <a:hlinkClick xmlns:r="http://schemas.openxmlformats.org/officeDocument/2006/relationships" r:id="rId4"/>
          <a:extLst>
            <a:ext uri="{FF2B5EF4-FFF2-40B4-BE49-F238E27FC236}">
              <a16:creationId xmlns:a16="http://schemas.microsoft.com/office/drawing/2014/main" id="{83115B71-7CF1-4F4E-89A2-1F3EF4766966}"/>
            </a:ext>
          </a:extLst>
        </xdr:cNvPr>
        <xdr:cNvSpPr/>
      </xdr:nvSpPr>
      <xdr:spPr>
        <a:xfrm>
          <a:off x="11029950" y="1047750"/>
          <a:ext cx="1486389" cy="26599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20</xdr:col>
      <xdr:colOff>381001</xdr:colOff>
      <xdr:row>7</xdr:row>
      <xdr:rowOff>171451</xdr:rowOff>
    </xdr:from>
    <xdr:to>
      <xdr:col>23</xdr:col>
      <xdr:colOff>154843</xdr:colOff>
      <xdr:row>9</xdr:row>
      <xdr:rowOff>66676</xdr:rowOff>
    </xdr:to>
    <xdr:sp macro="" textlink="">
      <xdr:nvSpPr>
        <xdr:cNvPr id="31" name="Rounded Rectangle 6">
          <a:hlinkClick xmlns:r="http://schemas.openxmlformats.org/officeDocument/2006/relationships" r:id="rId5"/>
          <a:extLst>
            <a:ext uri="{FF2B5EF4-FFF2-40B4-BE49-F238E27FC236}">
              <a16:creationId xmlns:a16="http://schemas.microsoft.com/office/drawing/2014/main" id="{56796235-E3E8-48F6-9EF5-6340F0C16BD1}"/>
            </a:ext>
          </a:extLst>
        </xdr:cNvPr>
        <xdr:cNvSpPr/>
      </xdr:nvSpPr>
      <xdr:spPr>
        <a:xfrm>
          <a:off x="12639676" y="1676401"/>
          <a:ext cx="1602642" cy="2762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18</xdr:col>
      <xdr:colOff>9525</xdr:colOff>
      <xdr:row>6</xdr:row>
      <xdr:rowOff>38100</xdr:rowOff>
    </xdr:from>
    <xdr:to>
      <xdr:col>20</xdr:col>
      <xdr:colOff>285018</xdr:colOff>
      <xdr:row>7</xdr:row>
      <xdr:rowOff>118711</xdr:rowOff>
    </xdr:to>
    <xdr:sp macro="" textlink="">
      <xdr:nvSpPr>
        <xdr:cNvPr id="32" name="Rounded Rectangle 7">
          <a:hlinkClick xmlns:r="http://schemas.openxmlformats.org/officeDocument/2006/relationships" r:id="rId6"/>
          <a:extLst>
            <a:ext uri="{FF2B5EF4-FFF2-40B4-BE49-F238E27FC236}">
              <a16:creationId xmlns:a16="http://schemas.microsoft.com/office/drawing/2014/main" id="{FD7E845B-9C1E-4AA5-9036-1835D42B5CC0}"/>
            </a:ext>
          </a:extLst>
        </xdr:cNvPr>
        <xdr:cNvSpPr/>
      </xdr:nvSpPr>
      <xdr:spPr>
        <a:xfrm>
          <a:off x="11049000" y="1352550"/>
          <a:ext cx="1494693" cy="27111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18</xdr:col>
      <xdr:colOff>1</xdr:colOff>
      <xdr:row>7</xdr:row>
      <xdr:rowOff>161925</xdr:rowOff>
    </xdr:from>
    <xdr:to>
      <xdr:col>20</xdr:col>
      <xdr:colOff>258887</xdr:colOff>
      <xdr:row>9</xdr:row>
      <xdr:rowOff>53366</xdr:rowOff>
    </xdr:to>
    <xdr:sp macro="" textlink="">
      <xdr:nvSpPr>
        <xdr:cNvPr id="34" name="Rounded Rectangle 12">
          <a:hlinkClick xmlns:r="http://schemas.openxmlformats.org/officeDocument/2006/relationships" r:id="rId7"/>
          <a:extLst>
            <a:ext uri="{FF2B5EF4-FFF2-40B4-BE49-F238E27FC236}">
              <a16:creationId xmlns:a16="http://schemas.microsoft.com/office/drawing/2014/main" id="{7876B930-16ED-4717-B842-91279425A9D5}"/>
            </a:ext>
          </a:extLst>
        </xdr:cNvPr>
        <xdr:cNvSpPr/>
      </xdr:nvSpPr>
      <xdr:spPr>
        <a:xfrm>
          <a:off x="11039476" y="1666875"/>
          <a:ext cx="1478086" cy="27244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17</xdr:col>
      <xdr:colOff>666750</xdr:colOff>
      <xdr:row>9</xdr:row>
      <xdr:rowOff>104775</xdr:rowOff>
    </xdr:from>
    <xdr:to>
      <xdr:col>20</xdr:col>
      <xdr:colOff>265968</xdr:colOff>
      <xdr:row>11</xdr:row>
      <xdr:rowOff>1</xdr:rowOff>
    </xdr:to>
    <xdr:sp macro="" textlink="">
      <xdr:nvSpPr>
        <xdr:cNvPr id="35" name="Rounded Rectangle 13">
          <a:hlinkClick xmlns:r="http://schemas.openxmlformats.org/officeDocument/2006/relationships" r:id="rId8"/>
          <a:extLst>
            <a:ext uri="{FF2B5EF4-FFF2-40B4-BE49-F238E27FC236}">
              <a16:creationId xmlns:a16="http://schemas.microsoft.com/office/drawing/2014/main" id="{252D075C-B994-45D5-93AF-D33978106A20}"/>
            </a:ext>
          </a:extLst>
        </xdr:cNvPr>
        <xdr:cNvSpPr/>
      </xdr:nvSpPr>
      <xdr:spPr>
        <a:xfrm>
          <a:off x="11029950" y="1990725"/>
          <a:ext cx="1494693" cy="2762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20</xdr:col>
      <xdr:colOff>371475</xdr:colOff>
      <xdr:row>2</xdr:row>
      <xdr:rowOff>152400</xdr:rowOff>
    </xdr:from>
    <xdr:to>
      <xdr:col>23</xdr:col>
      <xdr:colOff>137014</xdr:colOff>
      <xdr:row>4</xdr:row>
      <xdr:rowOff>47625</xdr:rowOff>
    </xdr:to>
    <xdr:sp macro="" textlink="">
      <xdr:nvSpPr>
        <xdr:cNvPr id="36" name="Rounded Rectangle 6">
          <a:hlinkClick xmlns:r="http://schemas.openxmlformats.org/officeDocument/2006/relationships" r:id="rId9"/>
          <a:extLst>
            <a:ext uri="{FF2B5EF4-FFF2-40B4-BE49-F238E27FC236}">
              <a16:creationId xmlns:a16="http://schemas.microsoft.com/office/drawing/2014/main" id="{39283F15-5F7F-4BF9-987E-69BCDCFFB2E5}"/>
            </a:ext>
          </a:extLst>
        </xdr:cNvPr>
        <xdr:cNvSpPr/>
      </xdr:nvSpPr>
      <xdr:spPr>
        <a:xfrm>
          <a:off x="12630150" y="704850"/>
          <a:ext cx="1594339" cy="2762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17</xdr:col>
      <xdr:colOff>657226</xdr:colOff>
      <xdr:row>11</xdr:row>
      <xdr:rowOff>47625</xdr:rowOff>
    </xdr:from>
    <xdr:to>
      <xdr:col>20</xdr:col>
      <xdr:colOff>256443</xdr:colOff>
      <xdr:row>12</xdr:row>
      <xdr:rowOff>133350</xdr:rowOff>
    </xdr:to>
    <xdr:sp macro="" textlink="">
      <xdr:nvSpPr>
        <xdr:cNvPr id="37" name="Rounded Rectangle 6">
          <a:hlinkClick xmlns:r="http://schemas.openxmlformats.org/officeDocument/2006/relationships" r:id="rId10"/>
          <a:extLst>
            <a:ext uri="{FF2B5EF4-FFF2-40B4-BE49-F238E27FC236}">
              <a16:creationId xmlns:a16="http://schemas.microsoft.com/office/drawing/2014/main" id="{9A7120AF-0E6D-4111-AF96-DB1F9BCF33D1}"/>
            </a:ext>
          </a:extLst>
        </xdr:cNvPr>
        <xdr:cNvSpPr/>
      </xdr:nvSpPr>
      <xdr:spPr>
        <a:xfrm>
          <a:off x="11020426" y="2314575"/>
          <a:ext cx="1494692" cy="2762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20</xdr:col>
      <xdr:colOff>361950</xdr:colOff>
      <xdr:row>1</xdr:row>
      <xdr:rowOff>9525</xdr:rowOff>
    </xdr:from>
    <xdr:to>
      <xdr:col>23</xdr:col>
      <xdr:colOff>127489</xdr:colOff>
      <xdr:row>2</xdr:row>
      <xdr:rowOff>95250</xdr:rowOff>
    </xdr:to>
    <xdr:sp macro="" textlink="">
      <xdr:nvSpPr>
        <xdr:cNvPr id="38" name="Rounded Rectangle 6">
          <a:hlinkClick xmlns:r="http://schemas.openxmlformats.org/officeDocument/2006/relationships" r:id="rId11"/>
          <a:extLst>
            <a:ext uri="{FF2B5EF4-FFF2-40B4-BE49-F238E27FC236}">
              <a16:creationId xmlns:a16="http://schemas.microsoft.com/office/drawing/2014/main" id="{39ED87E7-128F-4D19-B030-467437EA35CE}"/>
            </a:ext>
          </a:extLst>
        </xdr:cNvPr>
        <xdr:cNvSpPr/>
      </xdr:nvSpPr>
      <xdr:spPr>
        <a:xfrm>
          <a:off x="12620625" y="371475"/>
          <a:ext cx="1594339" cy="2762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20</xdr:col>
      <xdr:colOff>371475</xdr:colOff>
      <xdr:row>4</xdr:row>
      <xdr:rowOff>114300</xdr:rowOff>
    </xdr:from>
    <xdr:to>
      <xdr:col>23</xdr:col>
      <xdr:colOff>29064</xdr:colOff>
      <xdr:row>5</xdr:row>
      <xdr:rowOff>189795</xdr:rowOff>
    </xdr:to>
    <xdr:sp macro="" textlink="">
      <xdr:nvSpPr>
        <xdr:cNvPr id="39" name="Rounded Rectangle 3">
          <a:hlinkClick xmlns:r="http://schemas.openxmlformats.org/officeDocument/2006/relationships" r:id="rId12"/>
          <a:extLst>
            <a:ext uri="{FF2B5EF4-FFF2-40B4-BE49-F238E27FC236}">
              <a16:creationId xmlns:a16="http://schemas.microsoft.com/office/drawing/2014/main" id="{4AE00AD5-8A1E-4777-88F6-B7E0871BD3FA}"/>
            </a:ext>
          </a:extLst>
        </xdr:cNvPr>
        <xdr:cNvSpPr/>
      </xdr:nvSpPr>
      <xdr:spPr>
        <a:xfrm>
          <a:off x="12630150" y="1047750"/>
          <a:ext cx="1486389" cy="26599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20</xdr:col>
      <xdr:colOff>361950</xdr:colOff>
      <xdr:row>6</xdr:row>
      <xdr:rowOff>38100</xdr:rowOff>
    </xdr:from>
    <xdr:to>
      <xdr:col>23</xdr:col>
      <xdr:colOff>27843</xdr:colOff>
      <xdr:row>7</xdr:row>
      <xdr:rowOff>118711</xdr:rowOff>
    </xdr:to>
    <xdr:sp macro="" textlink="">
      <xdr:nvSpPr>
        <xdr:cNvPr id="40" name="Rounded Rectangle 7">
          <a:hlinkClick xmlns:r="http://schemas.openxmlformats.org/officeDocument/2006/relationships" r:id="rId13"/>
          <a:extLst>
            <a:ext uri="{FF2B5EF4-FFF2-40B4-BE49-F238E27FC236}">
              <a16:creationId xmlns:a16="http://schemas.microsoft.com/office/drawing/2014/main" id="{B17A9400-6445-4727-80FF-AEEDB7040ABB}"/>
            </a:ext>
          </a:extLst>
        </xdr:cNvPr>
        <xdr:cNvSpPr/>
      </xdr:nvSpPr>
      <xdr:spPr>
        <a:xfrm>
          <a:off x="12620625" y="1352550"/>
          <a:ext cx="1494693" cy="27111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20</xdr:col>
      <xdr:colOff>371476</xdr:colOff>
      <xdr:row>9</xdr:row>
      <xdr:rowOff>114300</xdr:rowOff>
    </xdr:from>
    <xdr:to>
      <xdr:col>23</xdr:col>
      <xdr:colOff>153622</xdr:colOff>
      <xdr:row>11</xdr:row>
      <xdr:rowOff>5741</xdr:rowOff>
    </xdr:to>
    <xdr:sp macro="" textlink="">
      <xdr:nvSpPr>
        <xdr:cNvPr id="41" name="Rounded Rectangle 12">
          <a:hlinkClick xmlns:r="http://schemas.openxmlformats.org/officeDocument/2006/relationships" r:id="rId14"/>
          <a:extLst>
            <a:ext uri="{FF2B5EF4-FFF2-40B4-BE49-F238E27FC236}">
              <a16:creationId xmlns:a16="http://schemas.microsoft.com/office/drawing/2014/main" id="{697BA50A-0F10-4EDF-B330-4F31CFF84289}"/>
            </a:ext>
          </a:extLst>
        </xdr:cNvPr>
        <xdr:cNvSpPr/>
      </xdr:nvSpPr>
      <xdr:spPr>
        <a:xfrm>
          <a:off x="12630151" y="2000250"/>
          <a:ext cx="1610946" cy="27244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20</xdr:col>
      <xdr:colOff>352424</xdr:colOff>
      <xdr:row>11</xdr:row>
      <xdr:rowOff>57150</xdr:rowOff>
    </xdr:from>
    <xdr:to>
      <xdr:col>23</xdr:col>
      <xdr:colOff>142875</xdr:colOff>
      <xdr:row>12</xdr:row>
      <xdr:rowOff>142876</xdr:rowOff>
    </xdr:to>
    <xdr:sp macro="" textlink="">
      <xdr:nvSpPr>
        <xdr:cNvPr id="42" name="Rounded Rectangle 13">
          <a:hlinkClick xmlns:r="http://schemas.openxmlformats.org/officeDocument/2006/relationships" r:id="rId15"/>
          <a:extLst>
            <a:ext uri="{FF2B5EF4-FFF2-40B4-BE49-F238E27FC236}">
              <a16:creationId xmlns:a16="http://schemas.microsoft.com/office/drawing/2014/main" id="{51427C10-3D90-4CCD-8529-AC921368D9EC}"/>
            </a:ext>
          </a:extLst>
        </xdr:cNvPr>
        <xdr:cNvSpPr/>
      </xdr:nvSpPr>
      <xdr:spPr>
        <a:xfrm>
          <a:off x="12611099" y="2324100"/>
          <a:ext cx="1619251" cy="2762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609595</xdr:colOff>
      <xdr:row>2</xdr:row>
      <xdr:rowOff>76201</xdr:rowOff>
    </xdr:from>
    <xdr:to>
      <xdr:col>14</xdr:col>
      <xdr:colOff>19043</xdr:colOff>
      <xdr:row>6</xdr:row>
      <xdr:rowOff>92530</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6705595" y="600076"/>
          <a:ext cx="1847848" cy="778329"/>
          <a:chOff x="9515475" y="3352800"/>
          <a:chExt cx="1474898" cy="712498"/>
        </a:xfrm>
      </xdr:grpSpPr>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314325</xdr:colOff>
      <xdr:row>0</xdr:row>
      <xdr:rowOff>0</xdr:rowOff>
    </xdr:from>
    <xdr:to>
      <xdr:col>1</xdr:col>
      <xdr:colOff>523876</xdr:colOff>
      <xdr:row>0</xdr:row>
      <xdr:rowOff>318210</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0"/>
          <a:ext cx="819151" cy="318210"/>
        </a:xfrm>
        <a:prstGeom prst="rect">
          <a:avLst/>
        </a:prstGeom>
      </xdr:spPr>
    </xdr:pic>
    <xdr:clientData/>
  </xdr:twoCellAnchor>
  <xdr:twoCellAnchor>
    <xdr:from>
      <xdr:col>15</xdr:col>
      <xdr:colOff>349707</xdr:colOff>
      <xdr:row>1</xdr:row>
      <xdr:rowOff>35379</xdr:rowOff>
    </xdr:from>
    <xdr:to>
      <xdr:col>18</xdr:col>
      <xdr:colOff>66675</xdr:colOff>
      <xdr:row>2</xdr:row>
      <xdr:rowOff>95250</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400-00000D000000}"/>
            </a:ext>
          </a:extLst>
        </xdr:cNvPr>
        <xdr:cNvSpPr/>
      </xdr:nvSpPr>
      <xdr:spPr>
        <a:xfrm>
          <a:off x="9493707" y="368754"/>
          <a:ext cx="1545768" cy="25037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15</xdr:col>
      <xdr:colOff>352426</xdr:colOff>
      <xdr:row>2</xdr:row>
      <xdr:rowOff>161925</xdr:rowOff>
    </xdr:from>
    <xdr:to>
      <xdr:col>18</xdr:col>
      <xdr:colOff>71072</xdr:colOff>
      <xdr:row>3</xdr:row>
      <xdr:rowOff>140527</xdr:rowOff>
    </xdr:to>
    <xdr:sp macro="" textlink="">
      <xdr:nvSpPr>
        <xdr:cNvPr id="20" name="Rounded Rectangle 2">
          <a:hlinkClick xmlns:r="http://schemas.openxmlformats.org/officeDocument/2006/relationships" r:id="rId3"/>
          <a:extLst>
            <a:ext uri="{FF2B5EF4-FFF2-40B4-BE49-F238E27FC236}">
              <a16:creationId xmlns:a16="http://schemas.microsoft.com/office/drawing/2014/main" id="{B1E38924-CA4B-4C62-9773-890CBF492F2D}"/>
            </a:ext>
          </a:extLst>
        </xdr:cNvPr>
        <xdr:cNvSpPr/>
      </xdr:nvSpPr>
      <xdr:spPr>
        <a:xfrm>
          <a:off x="9496426" y="685800"/>
          <a:ext cx="1547446"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342901</xdr:colOff>
      <xdr:row>3</xdr:row>
      <xdr:rowOff>180975</xdr:rowOff>
    </xdr:from>
    <xdr:to>
      <xdr:col>18</xdr:col>
      <xdr:colOff>52951</xdr:colOff>
      <xdr:row>4</xdr:row>
      <xdr:rowOff>155576</xdr:rowOff>
    </xdr:to>
    <xdr:sp macro="" textlink="">
      <xdr:nvSpPr>
        <xdr:cNvPr id="21" name="Rounded Rectangle 3">
          <a:hlinkClick xmlns:r="http://schemas.openxmlformats.org/officeDocument/2006/relationships" r:id="rId4"/>
          <a:extLst>
            <a:ext uri="{FF2B5EF4-FFF2-40B4-BE49-F238E27FC236}">
              <a16:creationId xmlns:a16="http://schemas.microsoft.com/office/drawing/2014/main" id="{5FAEB823-FAF7-4047-BDA4-F5D85906DD38}"/>
            </a:ext>
          </a:extLst>
        </xdr:cNvPr>
        <xdr:cNvSpPr/>
      </xdr:nvSpPr>
      <xdr:spPr>
        <a:xfrm>
          <a:off x="9486901" y="895350"/>
          <a:ext cx="1538850" cy="1651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152401</xdr:colOff>
      <xdr:row>6</xdr:row>
      <xdr:rowOff>28576</xdr:rowOff>
    </xdr:from>
    <xdr:to>
      <xdr:col>20</xdr:col>
      <xdr:colOff>592407</xdr:colOff>
      <xdr:row>7</xdr:row>
      <xdr:rowOff>9527</xdr:rowOff>
    </xdr:to>
    <xdr:sp macro="" textlink="">
      <xdr:nvSpPr>
        <xdr:cNvPr id="22" name="Rounded Rectangle 6">
          <a:hlinkClick xmlns:r="http://schemas.openxmlformats.org/officeDocument/2006/relationships" r:id="rId5"/>
          <a:extLst>
            <a:ext uri="{FF2B5EF4-FFF2-40B4-BE49-F238E27FC236}">
              <a16:creationId xmlns:a16="http://schemas.microsoft.com/office/drawing/2014/main" id="{EF6D6057-0B07-44DC-AA5C-CA9A613D476E}"/>
            </a:ext>
          </a:extLst>
        </xdr:cNvPr>
        <xdr:cNvSpPr/>
      </xdr:nvSpPr>
      <xdr:spPr>
        <a:xfrm>
          <a:off x="11125201" y="1314451"/>
          <a:ext cx="1659206"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352425</xdr:colOff>
      <xdr:row>5</xdr:row>
      <xdr:rowOff>0</xdr:rowOff>
    </xdr:from>
    <xdr:to>
      <xdr:col>18</xdr:col>
      <xdr:colOff>71072</xdr:colOff>
      <xdr:row>5</xdr:row>
      <xdr:rowOff>168276</xdr:rowOff>
    </xdr:to>
    <xdr:sp macro="" textlink="">
      <xdr:nvSpPr>
        <xdr:cNvPr id="23" name="Rounded Rectangle 7">
          <a:hlinkClick xmlns:r="http://schemas.openxmlformats.org/officeDocument/2006/relationships" r:id="rId6"/>
          <a:extLst>
            <a:ext uri="{FF2B5EF4-FFF2-40B4-BE49-F238E27FC236}">
              <a16:creationId xmlns:a16="http://schemas.microsoft.com/office/drawing/2014/main" id="{A7E1760B-20F4-4A77-8016-0CD4366C846C}"/>
            </a:ext>
          </a:extLst>
        </xdr:cNvPr>
        <xdr:cNvSpPr/>
      </xdr:nvSpPr>
      <xdr:spPr>
        <a:xfrm>
          <a:off x="9496425" y="1095375"/>
          <a:ext cx="1547447" cy="1682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342901</xdr:colOff>
      <xdr:row>6</xdr:row>
      <xdr:rowOff>19050</xdr:rowOff>
    </xdr:from>
    <xdr:to>
      <xdr:col>18</xdr:col>
      <xdr:colOff>87339</xdr:colOff>
      <xdr:row>6</xdr:row>
      <xdr:rowOff>188152</xdr:rowOff>
    </xdr:to>
    <xdr:sp macro="" textlink="">
      <xdr:nvSpPr>
        <xdr:cNvPr id="24" name="Rounded Rectangle 11">
          <a:hlinkClick xmlns:r="http://schemas.openxmlformats.org/officeDocument/2006/relationships" r:id="rId7"/>
          <a:extLst>
            <a:ext uri="{FF2B5EF4-FFF2-40B4-BE49-F238E27FC236}">
              <a16:creationId xmlns:a16="http://schemas.microsoft.com/office/drawing/2014/main" id="{80830C15-84BD-4C03-99EA-C87909B3B23D}"/>
            </a:ext>
          </a:extLst>
        </xdr:cNvPr>
        <xdr:cNvSpPr/>
      </xdr:nvSpPr>
      <xdr:spPr>
        <a:xfrm>
          <a:off x="9486901" y="1304925"/>
          <a:ext cx="1573238"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352425</xdr:colOff>
      <xdr:row>7</xdr:row>
      <xdr:rowOff>47624</xdr:rowOff>
    </xdr:from>
    <xdr:to>
      <xdr:col>18</xdr:col>
      <xdr:colOff>71072</xdr:colOff>
      <xdr:row>8</xdr:row>
      <xdr:rowOff>28575</xdr:rowOff>
    </xdr:to>
    <xdr:sp macro="" textlink="">
      <xdr:nvSpPr>
        <xdr:cNvPr id="26" name="Rounded Rectangle 13">
          <a:hlinkClick xmlns:r="http://schemas.openxmlformats.org/officeDocument/2006/relationships" r:id="rId8"/>
          <a:extLst>
            <a:ext uri="{FF2B5EF4-FFF2-40B4-BE49-F238E27FC236}">
              <a16:creationId xmlns:a16="http://schemas.microsoft.com/office/drawing/2014/main" id="{BF79A181-87C5-4200-A3D8-3FF8D92ADD4A}"/>
            </a:ext>
          </a:extLst>
        </xdr:cNvPr>
        <xdr:cNvSpPr/>
      </xdr:nvSpPr>
      <xdr:spPr>
        <a:xfrm>
          <a:off x="9496425" y="1523999"/>
          <a:ext cx="1547447"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171450</xdr:colOff>
      <xdr:row>2</xdr:row>
      <xdr:rowOff>95250</xdr:rowOff>
    </xdr:from>
    <xdr:to>
      <xdr:col>20</xdr:col>
      <xdr:colOff>602860</xdr:colOff>
      <xdr:row>3</xdr:row>
      <xdr:rowOff>76201</xdr:rowOff>
    </xdr:to>
    <xdr:sp macro="" textlink="">
      <xdr:nvSpPr>
        <xdr:cNvPr id="27" name="Rounded Rectangle 6">
          <a:hlinkClick xmlns:r="http://schemas.openxmlformats.org/officeDocument/2006/relationships" r:id="rId9"/>
          <a:extLst>
            <a:ext uri="{FF2B5EF4-FFF2-40B4-BE49-F238E27FC236}">
              <a16:creationId xmlns:a16="http://schemas.microsoft.com/office/drawing/2014/main" id="{AA8CDF2D-A976-4CB7-80FA-6A89F2C469F1}"/>
            </a:ext>
          </a:extLst>
        </xdr:cNvPr>
        <xdr:cNvSpPr/>
      </xdr:nvSpPr>
      <xdr:spPr>
        <a:xfrm>
          <a:off x="11144250" y="619125"/>
          <a:ext cx="1650610"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15</xdr:col>
      <xdr:colOff>381001</xdr:colOff>
      <xdr:row>8</xdr:row>
      <xdr:rowOff>57150</xdr:rowOff>
    </xdr:from>
    <xdr:to>
      <xdr:col>18</xdr:col>
      <xdr:colOff>99647</xdr:colOff>
      <xdr:row>9</xdr:row>
      <xdr:rowOff>38101</xdr:rowOff>
    </xdr:to>
    <xdr:sp macro="" textlink="">
      <xdr:nvSpPr>
        <xdr:cNvPr id="28" name="Rounded Rectangle 6">
          <a:hlinkClick xmlns:r="http://schemas.openxmlformats.org/officeDocument/2006/relationships" r:id="rId10"/>
          <a:extLst>
            <a:ext uri="{FF2B5EF4-FFF2-40B4-BE49-F238E27FC236}">
              <a16:creationId xmlns:a16="http://schemas.microsoft.com/office/drawing/2014/main" id="{83B3305D-0BDB-4D77-A433-98962F268F4B}"/>
            </a:ext>
          </a:extLst>
        </xdr:cNvPr>
        <xdr:cNvSpPr/>
      </xdr:nvSpPr>
      <xdr:spPr>
        <a:xfrm>
          <a:off x="9525001" y="1724025"/>
          <a:ext cx="1547446"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152400</xdr:colOff>
      <xdr:row>1</xdr:row>
      <xdr:rowOff>66675</xdr:rowOff>
    </xdr:from>
    <xdr:to>
      <xdr:col>20</xdr:col>
      <xdr:colOff>583810</xdr:colOff>
      <xdr:row>2</xdr:row>
      <xdr:rowOff>47626</xdr:rowOff>
    </xdr:to>
    <xdr:sp macro="" textlink="">
      <xdr:nvSpPr>
        <xdr:cNvPr id="29" name="Rounded Rectangle 6">
          <a:hlinkClick xmlns:r="http://schemas.openxmlformats.org/officeDocument/2006/relationships" r:id="rId11"/>
          <a:extLst>
            <a:ext uri="{FF2B5EF4-FFF2-40B4-BE49-F238E27FC236}">
              <a16:creationId xmlns:a16="http://schemas.microsoft.com/office/drawing/2014/main" id="{0336A8A8-BE60-4D33-B8AF-FEEC97812D46}"/>
            </a:ext>
          </a:extLst>
        </xdr:cNvPr>
        <xdr:cNvSpPr/>
      </xdr:nvSpPr>
      <xdr:spPr>
        <a:xfrm>
          <a:off x="11125200" y="400050"/>
          <a:ext cx="1650610"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18</xdr:col>
      <xdr:colOff>161926</xdr:colOff>
      <xdr:row>3</xdr:row>
      <xdr:rowOff>123825</xdr:rowOff>
    </xdr:from>
    <xdr:to>
      <xdr:col>20</xdr:col>
      <xdr:colOff>481576</xdr:colOff>
      <xdr:row>4</xdr:row>
      <xdr:rowOff>98426</xdr:rowOff>
    </xdr:to>
    <xdr:sp macro="" textlink="">
      <xdr:nvSpPr>
        <xdr:cNvPr id="30" name="Rounded Rectangle 3">
          <a:hlinkClick xmlns:r="http://schemas.openxmlformats.org/officeDocument/2006/relationships" r:id="rId12"/>
          <a:extLst>
            <a:ext uri="{FF2B5EF4-FFF2-40B4-BE49-F238E27FC236}">
              <a16:creationId xmlns:a16="http://schemas.microsoft.com/office/drawing/2014/main" id="{0882B642-46CF-4B76-9F79-6829AC2892F1}"/>
            </a:ext>
          </a:extLst>
        </xdr:cNvPr>
        <xdr:cNvSpPr/>
      </xdr:nvSpPr>
      <xdr:spPr>
        <a:xfrm>
          <a:off x="11134726" y="838200"/>
          <a:ext cx="1538850" cy="1651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18</xdr:col>
      <xdr:colOff>161925</xdr:colOff>
      <xdr:row>4</xdr:row>
      <xdr:rowOff>171450</xdr:rowOff>
    </xdr:from>
    <xdr:to>
      <xdr:col>20</xdr:col>
      <xdr:colOff>490172</xdr:colOff>
      <xdr:row>5</xdr:row>
      <xdr:rowOff>149226</xdr:rowOff>
    </xdr:to>
    <xdr:sp macro="" textlink="">
      <xdr:nvSpPr>
        <xdr:cNvPr id="31" name="Rounded Rectangle 7">
          <a:hlinkClick xmlns:r="http://schemas.openxmlformats.org/officeDocument/2006/relationships" r:id="rId13"/>
          <a:extLst>
            <a:ext uri="{FF2B5EF4-FFF2-40B4-BE49-F238E27FC236}">
              <a16:creationId xmlns:a16="http://schemas.microsoft.com/office/drawing/2014/main" id="{42DADE67-FB8B-4A7F-A88E-2AF7D3BCC31E}"/>
            </a:ext>
          </a:extLst>
        </xdr:cNvPr>
        <xdr:cNvSpPr/>
      </xdr:nvSpPr>
      <xdr:spPr>
        <a:xfrm>
          <a:off x="11134725" y="1076325"/>
          <a:ext cx="1547447" cy="1682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152400</xdr:colOff>
      <xdr:row>7</xdr:row>
      <xdr:rowOff>47625</xdr:rowOff>
    </xdr:from>
    <xdr:to>
      <xdr:col>20</xdr:col>
      <xdr:colOff>601003</xdr:colOff>
      <xdr:row>8</xdr:row>
      <xdr:rowOff>26227</xdr:rowOff>
    </xdr:to>
    <xdr:sp macro="" textlink="">
      <xdr:nvSpPr>
        <xdr:cNvPr id="32" name="Rounded Rectangle 12">
          <a:hlinkClick xmlns:r="http://schemas.openxmlformats.org/officeDocument/2006/relationships" r:id="rId14"/>
          <a:extLst>
            <a:ext uri="{FF2B5EF4-FFF2-40B4-BE49-F238E27FC236}">
              <a16:creationId xmlns:a16="http://schemas.microsoft.com/office/drawing/2014/main" id="{75413A25-3700-42A0-A134-F2FE1DBFBF85}"/>
            </a:ext>
          </a:extLst>
        </xdr:cNvPr>
        <xdr:cNvSpPr/>
      </xdr:nvSpPr>
      <xdr:spPr>
        <a:xfrm>
          <a:off x="11125200" y="1524000"/>
          <a:ext cx="1667803"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18</xdr:col>
      <xdr:colOff>152399</xdr:colOff>
      <xdr:row>8</xdr:row>
      <xdr:rowOff>66674</xdr:rowOff>
    </xdr:from>
    <xdr:to>
      <xdr:col>21</xdr:col>
      <xdr:colOff>0</xdr:colOff>
      <xdr:row>9</xdr:row>
      <xdr:rowOff>47625</xdr:rowOff>
    </xdr:to>
    <xdr:sp macro="" textlink="">
      <xdr:nvSpPr>
        <xdr:cNvPr id="33" name="Rounded Rectangle 13">
          <a:hlinkClick xmlns:r="http://schemas.openxmlformats.org/officeDocument/2006/relationships" r:id="rId15"/>
          <a:extLst>
            <a:ext uri="{FF2B5EF4-FFF2-40B4-BE49-F238E27FC236}">
              <a16:creationId xmlns:a16="http://schemas.microsoft.com/office/drawing/2014/main" id="{AAFCFEA8-B38C-4489-BA35-3D76322546FE}"/>
            </a:ext>
          </a:extLst>
        </xdr:cNvPr>
        <xdr:cNvSpPr/>
      </xdr:nvSpPr>
      <xdr:spPr>
        <a:xfrm>
          <a:off x="11125199" y="1733549"/>
          <a:ext cx="1676401"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76201</xdr:colOff>
      <xdr:row>0</xdr:row>
      <xdr:rowOff>209549</xdr:rowOff>
    </xdr:from>
    <xdr:to>
      <xdr:col>17</xdr:col>
      <xdr:colOff>180974</xdr:colOff>
      <xdr:row>1</xdr:row>
      <xdr:rowOff>28574</xdr:rowOff>
    </xdr:to>
    <xdr:sp macro="" textlink="">
      <xdr:nvSpPr>
        <xdr:cNvPr id="11" name="Rounded Rectangle 1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9220201" y="209549"/>
          <a:ext cx="1666873" cy="1619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editAs="oneCell">
    <xdr:from>
      <xdr:col>0</xdr:col>
      <xdr:colOff>28575</xdr:colOff>
      <xdr:row>0</xdr:row>
      <xdr:rowOff>0</xdr:rowOff>
    </xdr:from>
    <xdr:to>
      <xdr:col>1</xdr:col>
      <xdr:colOff>238126</xdr:colOff>
      <xdr:row>0</xdr:row>
      <xdr:rowOff>318210</xdr:rowOff>
    </xdr:to>
    <xdr:pic>
      <xdr:nvPicPr>
        <xdr:cNvPr id="13" name="Pictur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0"/>
          <a:ext cx="819151" cy="318210"/>
        </a:xfrm>
        <a:prstGeom prst="rect">
          <a:avLst/>
        </a:prstGeom>
      </xdr:spPr>
    </xdr:pic>
    <xdr:clientData/>
  </xdr:twoCellAnchor>
  <xdr:twoCellAnchor>
    <xdr:from>
      <xdr:col>10</xdr:col>
      <xdr:colOff>609595</xdr:colOff>
      <xdr:row>2</xdr:row>
      <xdr:rowOff>76201</xdr:rowOff>
    </xdr:from>
    <xdr:to>
      <xdr:col>14</xdr:col>
      <xdr:colOff>19043</xdr:colOff>
      <xdr:row>6</xdr:row>
      <xdr:rowOff>92530</xdr:rowOff>
    </xdr:to>
    <xdr:grpSp>
      <xdr:nvGrpSpPr>
        <xdr:cNvPr id="20" name="Group 19">
          <a:extLst>
            <a:ext uri="{FF2B5EF4-FFF2-40B4-BE49-F238E27FC236}">
              <a16:creationId xmlns:a16="http://schemas.microsoft.com/office/drawing/2014/main" id="{25BB3530-7F70-4BE4-ADD2-4BEA582C5745}"/>
            </a:ext>
          </a:extLst>
        </xdr:cNvPr>
        <xdr:cNvGrpSpPr/>
      </xdr:nvGrpSpPr>
      <xdr:grpSpPr>
        <a:xfrm>
          <a:off x="6705595" y="657226"/>
          <a:ext cx="1847848" cy="968829"/>
          <a:chOff x="9515475" y="3352800"/>
          <a:chExt cx="1474898" cy="712498"/>
        </a:xfrm>
      </xdr:grpSpPr>
      <xdr:sp macro="" textlink="">
        <xdr:nvSpPr>
          <xdr:cNvPr id="21" name="TextBox 20">
            <a:extLst>
              <a:ext uri="{FF2B5EF4-FFF2-40B4-BE49-F238E27FC236}">
                <a16:creationId xmlns:a16="http://schemas.microsoft.com/office/drawing/2014/main" id="{86006188-8BDC-4093-8E69-57E3B7B616CF}"/>
              </a:ext>
            </a:extLst>
          </xdr:cNvPr>
          <xdr:cNvSpPr txBox="1"/>
        </xdr:nvSpPr>
        <xdr:spPr>
          <a:xfrm>
            <a:off x="9688847" y="3352800"/>
            <a:ext cx="1301526" cy="71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SHELL</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sz="1100">
              <a:solidFill>
                <a:srgbClr val="FF0000"/>
              </a:solidFill>
              <a:effectLst/>
            </a:endParaRPr>
          </a:p>
        </xdr:txBody>
      </xdr:sp>
      <xdr:cxnSp macro="">
        <xdr:nvCxnSpPr>
          <xdr:cNvPr id="22" name="Straight Arrow Connector 21">
            <a:extLst>
              <a:ext uri="{FF2B5EF4-FFF2-40B4-BE49-F238E27FC236}">
                <a16:creationId xmlns:a16="http://schemas.microsoft.com/office/drawing/2014/main" id="{B0121E3E-9FFE-4DEF-9D64-AB343296A445}"/>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76200</xdr:colOff>
      <xdr:row>1</xdr:row>
      <xdr:rowOff>57150</xdr:rowOff>
    </xdr:from>
    <xdr:to>
      <xdr:col>17</xdr:col>
      <xdr:colOff>131885</xdr:colOff>
      <xdr:row>1</xdr:row>
      <xdr:rowOff>198068</xdr:rowOff>
    </xdr:to>
    <xdr:sp macro="" textlink="">
      <xdr:nvSpPr>
        <xdr:cNvPr id="23" name="Rounded Rectangle 2">
          <a:hlinkClick xmlns:r="http://schemas.openxmlformats.org/officeDocument/2006/relationships" r:id="rId3"/>
          <a:extLst>
            <a:ext uri="{FF2B5EF4-FFF2-40B4-BE49-F238E27FC236}">
              <a16:creationId xmlns:a16="http://schemas.microsoft.com/office/drawing/2014/main" id="{BC2F825D-D112-43FF-80F8-790745B3F6B0}"/>
            </a:ext>
          </a:extLst>
        </xdr:cNvPr>
        <xdr:cNvSpPr/>
      </xdr:nvSpPr>
      <xdr:spPr>
        <a:xfrm>
          <a:off x="9220200" y="400050"/>
          <a:ext cx="1617785" cy="14091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76201</xdr:colOff>
      <xdr:row>2</xdr:row>
      <xdr:rowOff>0</xdr:rowOff>
    </xdr:from>
    <xdr:to>
      <xdr:col>17</xdr:col>
      <xdr:colOff>122899</xdr:colOff>
      <xdr:row>2</xdr:row>
      <xdr:rowOff>137584</xdr:rowOff>
    </xdr:to>
    <xdr:sp macro="" textlink="">
      <xdr:nvSpPr>
        <xdr:cNvPr id="24" name="Rounded Rectangle 3">
          <a:hlinkClick xmlns:r="http://schemas.openxmlformats.org/officeDocument/2006/relationships" r:id="rId4"/>
          <a:extLst>
            <a:ext uri="{FF2B5EF4-FFF2-40B4-BE49-F238E27FC236}">
              <a16:creationId xmlns:a16="http://schemas.microsoft.com/office/drawing/2014/main" id="{79D572E7-C857-4390-A001-49D42003445E}"/>
            </a:ext>
          </a:extLst>
        </xdr:cNvPr>
        <xdr:cNvSpPr/>
      </xdr:nvSpPr>
      <xdr:spPr>
        <a:xfrm>
          <a:off x="9220201" y="581025"/>
          <a:ext cx="1608798" cy="13758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17</xdr:col>
      <xdr:colOff>266701</xdr:colOff>
      <xdr:row>3</xdr:row>
      <xdr:rowOff>133351</xdr:rowOff>
    </xdr:from>
    <xdr:to>
      <xdr:col>20</xdr:col>
      <xdr:colOff>1076</xdr:colOff>
      <xdr:row>4</xdr:row>
      <xdr:rowOff>38102</xdr:rowOff>
    </xdr:to>
    <xdr:sp macro="" textlink="">
      <xdr:nvSpPr>
        <xdr:cNvPr id="25" name="Rounded Rectangle 6">
          <a:hlinkClick xmlns:r="http://schemas.openxmlformats.org/officeDocument/2006/relationships" r:id="rId5"/>
          <a:extLst>
            <a:ext uri="{FF2B5EF4-FFF2-40B4-BE49-F238E27FC236}">
              <a16:creationId xmlns:a16="http://schemas.microsoft.com/office/drawing/2014/main" id="{9121591B-063F-4115-AA0C-12C92EE58A6A}"/>
            </a:ext>
          </a:extLst>
        </xdr:cNvPr>
        <xdr:cNvSpPr/>
      </xdr:nvSpPr>
      <xdr:spPr>
        <a:xfrm>
          <a:off x="10972801" y="952501"/>
          <a:ext cx="1734625" cy="1428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85725</xdr:colOff>
      <xdr:row>2</xdr:row>
      <xdr:rowOff>161925</xdr:rowOff>
    </xdr:from>
    <xdr:to>
      <xdr:col>17</xdr:col>
      <xdr:colOff>141411</xdr:colOff>
      <xdr:row>3</xdr:row>
      <xdr:rowOff>64030</xdr:rowOff>
    </xdr:to>
    <xdr:sp macro="" textlink="">
      <xdr:nvSpPr>
        <xdr:cNvPr id="26" name="Rounded Rectangle 7">
          <a:hlinkClick xmlns:r="http://schemas.openxmlformats.org/officeDocument/2006/relationships" r:id="rId6"/>
          <a:extLst>
            <a:ext uri="{FF2B5EF4-FFF2-40B4-BE49-F238E27FC236}">
              <a16:creationId xmlns:a16="http://schemas.microsoft.com/office/drawing/2014/main" id="{0EC94638-4700-4CA9-B7A8-A514C658A888}"/>
            </a:ext>
          </a:extLst>
        </xdr:cNvPr>
        <xdr:cNvSpPr/>
      </xdr:nvSpPr>
      <xdr:spPr>
        <a:xfrm>
          <a:off x="9229725" y="742950"/>
          <a:ext cx="1617786" cy="14023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85725</xdr:colOff>
      <xdr:row>3</xdr:row>
      <xdr:rowOff>95250</xdr:rowOff>
    </xdr:from>
    <xdr:to>
      <xdr:col>17</xdr:col>
      <xdr:colOff>168374</xdr:colOff>
      <xdr:row>3</xdr:row>
      <xdr:rowOff>236168</xdr:rowOff>
    </xdr:to>
    <xdr:sp macro="" textlink="">
      <xdr:nvSpPr>
        <xdr:cNvPr id="27" name="Rounded Rectangle 11">
          <a:hlinkClick xmlns:r="http://schemas.openxmlformats.org/officeDocument/2006/relationships" r:id="rId7"/>
          <a:extLst>
            <a:ext uri="{FF2B5EF4-FFF2-40B4-BE49-F238E27FC236}">
              <a16:creationId xmlns:a16="http://schemas.microsoft.com/office/drawing/2014/main" id="{D0AF0F7D-AE57-4CA2-9C14-BD356DF9ADBB}"/>
            </a:ext>
          </a:extLst>
        </xdr:cNvPr>
        <xdr:cNvSpPr/>
      </xdr:nvSpPr>
      <xdr:spPr>
        <a:xfrm>
          <a:off x="9229725" y="914400"/>
          <a:ext cx="1644749" cy="14091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76201</xdr:colOff>
      <xdr:row>4</xdr:row>
      <xdr:rowOff>57150</xdr:rowOff>
    </xdr:from>
    <xdr:to>
      <xdr:col>17</xdr:col>
      <xdr:colOff>113911</xdr:colOff>
      <xdr:row>4</xdr:row>
      <xdr:rowOff>198068</xdr:rowOff>
    </xdr:to>
    <xdr:sp macro="" textlink="">
      <xdr:nvSpPr>
        <xdr:cNvPr id="28" name="Rounded Rectangle 12">
          <a:hlinkClick xmlns:r="http://schemas.openxmlformats.org/officeDocument/2006/relationships" r:id="rId8"/>
          <a:extLst>
            <a:ext uri="{FF2B5EF4-FFF2-40B4-BE49-F238E27FC236}">
              <a16:creationId xmlns:a16="http://schemas.microsoft.com/office/drawing/2014/main" id="{8C69A0AD-4BD4-40AB-B0AE-3EF4929578B4}"/>
            </a:ext>
          </a:extLst>
        </xdr:cNvPr>
        <xdr:cNvSpPr/>
      </xdr:nvSpPr>
      <xdr:spPr>
        <a:xfrm>
          <a:off x="9220201" y="1114425"/>
          <a:ext cx="1599810" cy="14091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17</xdr:col>
      <xdr:colOff>266700</xdr:colOff>
      <xdr:row>1</xdr:row>
      <xdr:rowOff>66675</xdr:rowOff>
    </xdr:from>
    <xdr:to>
      <xdr:col>19</xdr:col>
      <xdr:colOff>601688</xdr:colOff>
      <xdr:row>1</xdr:row>
      <xdr:rowOff>209551</xdr:rowOff>
    </xdr:to>
    <xdr:sp macro="" textlink="">
      <xdr:nvSpPr>
        <xdr:cNvPr id="30" name="Rounded Rectangle 6">
          <a:hlinkClick xmlns:r="http://schemas.openxmlformats.org/officeDocument/2006/relationships" r:id="rId9"/>
          <a:extLst>
            <a:ext uri="{FF2B5EF4-FFF2-40B4-BE49-F238E27FC236}">
              <a16:creationId xmlns:a16="http://schemas.microsoft.com/office/drawing/2014/main" id="{0E45FBDB-6832-456D-A1DF-71CE4C522E53}"/>
            </a:ext>
          </a:extLst>
        </xdr:cNvPr>
        <xdr:cNvSpPr/>
      </xdr:nvSpPr>
      <xdr:spPr>
        <a:xfrm>
          <a:off x="10972800" y="409575"/>
          <a:ext cx="1725638" cy="1428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15</xdr:col>
      <xdr:colOff>66675</xdr:colOff>
      <xdr:row>5</xdr:row>
      <xdr:rowOff>9525</xdr:rowOff>
    </xdr:from>
    <xdr:to>
      <xdr:col>17</xdr:col>
      <xdr:colOff>122360</xdr:colOff>
      <xdr:row>5</xdr:row>
      <xdr:rowOff>152401</xdr:rowOff>
    </xdr:to>
    <xdr:sp macro="" textlink="">
      <xdr:nvSpPr>
        <xdr:cNvPr id="31" name="Rounded Rectangle 6">
          <a:hlinkClick xmlns:r="http://schemas.openxmlformats.org/officeDocument/2006/relationships" r:id="rId10"/>
          <a:extLst>
            <a:ext uri="{FF2B5EF4-FFF2-40B4-BE49-F238E27FC236}">
              <a16:creationId xmlns:a16="http://schemas.microsoft.com/office/drawing/2014/main" id="{24FB3DC4-8E20-4B4C-9E5D-62BC00AF652B}"/>
            </a:ext>
          </a:extLst>
        </xdr:cNvPr>
        <xdr:cNvSpPr/>
      </xdr:nvSpPr>
      <xdr:spPr>
        <a:xfrm>
          <a:off x="9210675" y="1304925"/>
          <a:ext cx="1617785" cy="1428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17</xdr:col>
      <xdr:colOff>266700</xdr:colOff>
      <xdr:row>0</xdr:row>
      <xdr:rowOff>209550</xdr:rowOff>
    </xdr:from>
    <xdr:to>
      <xdr:col>19</xdr:col>
      <xdr:colOff>601688</xdr:colOff>
      <xdr:row>1</xdr:row>
      <xdr:rowOff>9526</xdr:rowOff>
    </xdr:to>
    <xdr:sp macro="" textlink="">
      <xdr:nvSpPr>
        <xdr:cNvPr id="32" name="Rounded Rectangle 6">
          <a:hlinkClick xmlns:r="http://schemas.openxmlformats.org/officeDocument/2006/relationships" r:id="rId11"/>
          <a:extLst>
            <a:ext uri="{FF2B5EF4-FFF2-40B4-BE49-F238E27FC236}">
              <a16:creationId xmlns:a16="http://schemas.microsoft.com/office/drawing/2014/main" id="{E18D266A-B865-4000-AFFF-36F987812F12}"/>
            </a:ext>
          </a:extLst>
        </xdr:cNvPr>
        <xdr:cNvSpPr/>
      </xdr:nvSpPr>
      <xdr:spPr>
        <a:xfrm>
          <a:off x="10972800" y="209550"/>
          <a:ext cx="1725638" cy="1428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17</xdr:col>
      <xdr:colOff>266701</xdr:colOff>
      <xdr:row>2</xdr:row>
      <xdr:rowOff>0</xdr:rowOff>
    </xdr:from>
    <xdr:to>
      <xdr:col>19</xdr:col>
      <xdr:colOff>484849</xdr:colOff>
      <xdr:row>2</xdr:row>
      <xdr:rowOff>137584</xdr:rowOff>
    </xdr:to>
    <xdr:sp macro="" textlink="">
      <xdr:nvSpPr>
        <xdr:cNvPr id="33" name="Rounded Rectangle 3">
          <a:hlinkClick xmlns:r="http://schemas.openxmlformats.org/officeDocument/2006/relationships" r:id="rId12"/>
          <a:extLst>
            <a:ext uri="{FF2B5EF4-FFF2-40B4-BE49-F238E27FC236}">
              <a16:creationId xmlns:a16="http://schemas.microsoft.com/office/drawing/2014/main" id="{659265ED-0ED6-40F4-819D-DBDF9EA37BA1}"/>
            </a:ext>
          </a:extLst>
        </xdr:cNvPr>
        <xdr:cNvSpPr/>
      </xdr:nvSpPr>
      <xdr:spPr>
        <a:xfrm>
          <a:off x="10972801" y="581025"/>
          <a:ext cx="1608798" cy="13758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17</xdr:col>
      <xdr:colOff>266700</xdr:colOff>
      <xdr:row>2</xdr:row>
      <xdr:rowOff>180975</xdr:rowOff>
    </xdr:from>
    <xdr:to>
      <xdr:col>19</xdr:col>
      <xdr:colOff>493836</xdr:colOff>
      <xdr:row>3</xdr:row>
      <xdr:rowOff>83080</xdr:rowOff>
    </xdr:to>
    <xdr:sp macro="" textlink="">
      <xdr:nvSpPr>
        <xdr:cNvPr id="34" name="Rounded Rectangle 7">
          <a:hlinkClick xmlns:r="http://schemas.openxmlformats.org/officeDocument/2006/relationships" r:id="rId13"/>
          <a:extLst>
            <a:ext uri="{FF2B5EF4-FFF2-40B4-BE49-F238E27FC236}">
              <a16:creationId xmlns:a16="http://schemas.microsoft.com/office/drawing/2014/main" id="{3A6BE393-1893-4F37-8B80-BD7CA4A831FF}"/>
            </a:ext>
          </a:extLst>
        </xdr:cNvPr>
        <xdr:cNvSpPr/>
      </xdr:nvSpPr>
      <xdr:spPr>
        <a:xfrm>
          <a:off x="10972800" y="762000"/>
          <a:ext cx="1617786" cy="14023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17</xdr:col>
      <xdr:colOff>266701</xdr:colOff>
      <xdr:row>4</xdr:row>
      <xdr:rowOff>76200</xdr:rowOff>
    </xdr:from>
    <xdr:to>
      <xdr:col>20</xdr:col>
      <xdr:colOff>10063</xdr:colOff>
      <xdr:row>4</xdr:row>
      <xdr:rowOff>217118</xdr:rowOff>
    </xdr:to>
    <xdr:sp macro="" textlink="">
      <xdr:nvSpPr>
        <xdr:cNvPr id="35" name="Rounded Rectangle 12">
          <a:hlinkClick xmlns:r="http://schemas.openxmlformats.org/officeDocument/2006/relationships" r:id="rId14"/>
          <a:extLst>
            <a:ext uri="{FF2B5EF4-FFF2-40B4-BE49-F238E27FC236}">
              <a16:creationId xmlns:a16="http://schemas.microsoft.com/office/drawing/2014/main" id="{F688E620-219A-4584-8DF6-B82230A9DE0C}"/>
            </a:ext>
          </a:extLst>
        </xdr:cNvPr>
        <xdr:cNvSpPr/>
      </xdr:nvSpPr>
      <xdr:spPr>
        <a:xfrm>
          <a:off x="10972801" y="1133475"/>
          <a:ext cx="1743612" cy="14091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17</xdr:col>
      <xdr:colOff>257174</xdr:colOff>
      <xdr:row>5</xdr:row>
      <xdr:rowOff>0</xdr:rowOff>
    </xdr:from>
    <xdr:to>
      <xdr:col>20</xdr:col>
      <xdr:colOff>9525</xdr:colOff>
      <xdr:row>5</xdr:row>
      <xdr:rowOff>142876</xdr:rowOff>
    </xdr:to>
    <xdr:sp macro="" textlink="">
      <xdr:nvSpPr>
        <xdr:cNvPr id="36" name="Rounded Rectangle 13">
          <a:hlinkClick xmlns:r="http://schemas.openxmlformats.org/officeDocument/2006/relationships" r:id="rId15"/>
          <a:extLst>
            <a:ext uri="{FF2B5EF4-FFF2-40B4-BE49-F238E27FC236}">
              <a16:creationId xmlns:a16="http://schemas.microsoft.com/office/drawing/2014/main" id="{B17E9557-E392-4520-92D7-9EAA6FE24F09}"/>
            </a:ext>
          </a:extLst>
        </xdr:cNvPr>
        <xdr:cNvSpPr/>
      </xdr:nvSpPr>
      <xdr:spPr>
        <a:xfrm>
          <a:off x="10963274" y="1295400"/>
          <a:ext cx="1752601" cy="1428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609599</xdr:colOff>
      <xdr:row>2</xdr:row>
      <xdr:rowOff>47624</xdr:rowOff>
    </xdr:from>
    <xdr:to>
      <xdr:col>14</xdr:col>
      <xdr:colOff>542924</xdr:colOff>
      <xdr:row>6</xdr:row>
      <xdr:rowOff>76199</xdr:rowOff>
    </xdr:to>
    <xdr:grpSp>
      <xdr:nvGrpSpPr>
        <xdr:cNvPr id="2" name="Group 1">
          <a:extLst>
            <a:ext uri="{FF2B5EF4-FFF2-40B4-BE49-F238E27FC236}">
              <a16:creationId xmlns:a16="http://schemas.microsoft.com/office/drawing/2014/main" id="{40F6B87D-B5F9-4404-ADD9-24ABEF97B957}"/>
            </a:ext>
          </a:extLst>
        </xdr:cNvPr>
        <xdr:cNvGrpSpPr/>
      </xdr:nvGrpSpPr>
      <xdr:grpSpPr>
        <a:xfrm>
          <a:off x="7315199" y="600074"/>
          <a:ext cx="1762125" cy="790575"/>
          <a:chOff x="9515475" y="3352800"/>
          <a:chExt cx="1733550" cy="666750"/>
        </a:xfrm>
      </xdr:grpSpPr>
      <xdr:sp macro="" textlink="">
        <xdr:nvSpPr>
          <xdr:cNvPr id="3" name="TextBox 2">
            <a:extLst>
              <a:ext uri="{FF2B5EF4-FFF2-40B4-BE49-F238E27FC236}">
                <a16:creationId xmlns:a16="http://schemas.microsoft.com/office/drawing/2014/main" id="{01761A12-9E60-4E83-942A-115043F5E2C6}"/>
              </a:ext>
            </a:extLst>
          </xdr:cNvPr>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4" name="Straight Arrow Connector 3">
            <a:extLst>
              <a:ext uri="{FF2B5EF4-FFF2-40B4-BE49-F238E27FC236}">
                <a16:creationId xmlns:a16="http://schemas.microsoft.com/office/drawing/2014/main" id="{D91AD279-4C73-4B91-97B5-FC2857B82B20}"/>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268941</xdr:colOff>
      <xdr:row>0</xdr:row>
      <xdr:rowOff>0</xdr:rowOff>
    </xdr:from>
    <xdr:to>
      <xdr:col>1</xdr:col>
      <xdr:colOff>592791</xdr:colOff>
      <xdr:row>0</xdr:row>
      <xdr:rowOff>354370</xdr:rowOff>
    </xdr:to>
    <xdr:pic>
      <xdr:nvPicPr>
        <xdr:cNvPr id="5" name="Picture 4">
          <a:extLst>
            <a:ext uri="{FF2B5EF4-FFF2-40B4-BE49-F238E27FC236}">
              <a16:creationId xmlns:a16="http://schemas.microsoft.com/office/drawing/2014/main" id="{79ADD584-9E70-4BCF-8D08-841F761F6C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0"/>
          <a:ext cx="933450" cy="354370"/>
        </a:xfrm>
        <a:prstGeom prst="rect">
          <a:avLst/>
        </a:prstGeom>
      </xdr:spPr>
    </xdr:pic>
    <xdr:clientData/>
  </xdr:twoCellAnchor>
  <xdr:twoCellAnchor>
    <xdr:from>
      <xdr:col>3</xdr:col>
      <xdr:colOff>438150</xdr:colOff>
      <xdr:row>19</xdr:row>
      <xdr:rowOff>47625</xdr:rowOff>
    </xdr:from>
    <xdr:to>
      <xdr:col>7</xdr:col>
      <xdr:colOff>533400</xdr:colOff>
      <xdr:row>20</xdr:row>
      <xdr:rowOff>161925</xdr:rowOff>
    </xdr:to>
    <xdr:sp macro="" textlink="">
      <xdr:nvSpPr>
        <xdr:cNvPr id="6" name="TextBox 5">
          <a:extLst>
            <a:ext uri="{FF2B5EF4-FFF2-40B4-BE49-F238E27FC236}">
              <a16:creationId xmlns:a16="http://schemas.microsoft.com/office/drawing/2014/main" id="{AC677EA6-55CB-4F74-92A9-13EC3F417C2D}"/>
            </a:ext>
          </a:extLst>
        </xdr:cNvPr>
        <xdr:cNvSpPr txBox="1"/>
      </xdr:nvSpPr>
      <xdr:spPr>
        <a:xfrm>
          <a:off x="2266950" y="383857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F</a:t>
          </a:r>
          <a:r>
            <a:rPr lang="en-US" sz="1600" b="1">
              <a:solidFill>
                <a:schemeClr val="tx1"/>
              </a:solidFill>
              <a:effectLst/>
              <a:latin typeface="+mn-lt"/>
              <a:ea typeface="+mn-ea"/>
              <a:cs typeface="+mn-cs"/>
            </a:rPr>
            <a:t>ULL CUT</a:t>
          </a:r>
        </a:p>
      </xdr:txBody>
    </xdr:sp>
    <xdr:clientData/>
  </xdr:twoCellAnchor>
  <xdr:twoCellAnchor>
    <xdr:from>
      <xdr:col>15</xdr:col>
      <xdr:colOff>327772</xdr:colOff>
      <xdr:row>1</xdr:row>
      <xdr:rowOff>171450</xdr:rowOff>
    </xdr:from>
    <xdr:to>
      <xdr:col>17</xdr:col>
      <xdr:colOff>628650</xdr:colOff>
      <xdr:row>2</xdr:row>
      <xdr:rowOff>151280</xdr:rowOff>
    </xdr:to>
    <xdr:sp macro="" textlink="">
      <xdr:nvSpPr>
        <xdr:cNvPr id="11" name="Rounded Rectangle 34">
          <a:hlinkClick xmlns:r="http://schemas.openxmlformats.org/officeDocument/2006/relationships" r:id="rId2"/>
          <a:extLst>
            <a:ext uri="{FF2B5EF4-FFF2-40B4-BE49-F238E27FC236}">
              <a16:creationId xmlns:a16="http://schemas.microsoft.com/office/drawing/2014/main" id="{C6A1F1B2-FF5E-4B17-BB28-77573DE2D24C}"/>
            </a:ext>
          </a:extLst>
        </xdr:cNvPr>
        <xdr:cNvSpPr/>
      </xdr:nvSpPr>
      <xdr:spPr>
        <a:xfrm>
          <a:off x="9471772" y="533400"/>
          <a:ext cx="1520078" cy="17033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13</xdr:col>
      <xdr:colOff>333375</xdr:colOff>
      <xdr:row>19</xdr:row>
      <xdr:rowOff>28575</xdr:rowOff>
    </xdr:from>
    <xdr:to>
      <xdr:col>17</xdr:col>
      <xdr:colOff>428625</xdr:colOff>
      <xdr:row>20</xdr:row>
      <xdr:rowOff>142875</xdr:rowOff>
    </xdr:to>
    <xdr:sp macro="" textlink="">
      <xdr:nvSpPr>
        <xdr:cNvPr id="16" name="TextBox 15">
          <a:extLst>
            <a:ext uri="{FF2B5EF4-FFF2-40B4-BE49-F238E27FC236}">
              <a16:creationId xmlns:a16="http://schemas.microsoft.com/office/drawing/2014/main" id="{9818895A-A9E1-4A74-AED3-10F2FA035266}"/>
            </a:ext>
          </a:extLst>
        </xdr:cNvPr>
        <xdr:cNvSpPr txBox="1"/>
      </xdr:nvSpPr>
      <xdr:spPr>
        <a:xfrm>
          <a:off x="8258175" y="381952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GOALIE</a:t>
          </a:r>
          <a:r>
            <a:rPr lang="en-US" sz="1600" b="1">
              <a:solidFill>
                <a:schemeClr val="tx1"/>
              </a:solidFill>
              <a:effectLst/>
              <a:latin typeface="+mn-lt"/>
              <a:ea typeface="+mn-ea"/>
              <a:cs typeface="+mn-cs"/>
            </a:rPr>
            <a:t> CUT</a:t>
          </a:r>
        </a:p>
      </xdr:txBody>
    </xdr:sp>
    <xdr:clientData/>
  </xdr:twoCellAnchor>
  <xdr:twoCellAnchor>
    <xdr:from>
      <xdr:col>11</xdr:col>
      <xdr:colOff>171451</xdr:colOff>
      <xdr:row>21</xdr:row>
      <xdr:rowOff>171450</xdr:rowOff>
    </xdr:from>
    <xdr:to>
      <xdr:col>13</xdr:col>
      <xdr:colOff>28575</xdr:colOff>
      <xdr:row>25</xdr:row>
      <xdr:rowOff>133349</xdr:rowOff>
    </xdr:to>
    <xdr:grpSp>
      <xdr:nvGrpSpPr>
        <xdr:cNvPr id="17" name="Group 16">
          <a:extLst>
            <a:ext uri="{FF2B5EF4-FFF2-40B4-BE49-F238E27FC236}">
              <a16:creationId xmlns:a16="http://schemas.microsoft.com/office/drawing/2014/main" id="{0E4E0158-533B-4BA5-9688-52FF6F0BEBE5}"/>
            </a:ext>
          </a:extLst>
        </xdr:cNvPr>
        <xdr:cNvGrpSpPr/>
      </xdr:nvGrpSpPr>
      <xdr:grpSpPr>
        <a:xfrm>
          <a:off x="6877051" y="4343400"/>
          <a:ext cx="1076324" cy="723899"/>
          <a:chOff x="6934201" y="3590925"/>
          <a:chExt cx="1076324" cy="723899"/>
        </a:xfrm>
      </xdr:grpSpPr>
      <xdr:sp macro="" textlink="">
        <xdr:nvSpPr>
          <xdr:cNvPr id="18" name="TextBox 17">
            <a:extLst>
              <a:ext uri="{FF2B5EF4-FFF2-40B4-BE49-F238E27FC236}">
                <a16:creationId xmlns:a16="http://schemas.microsoft.com/office/drawing/2014/main" id="{01A524E5-6E2E-4632-BB2D-2EE34FF30D5B}"/>
              </a:ext>
            </a:extLst>
          </xdr:cNvPr>
          <xdr:cNvSpPr txBox="1"/>
        </xdr:nvSpPr>
        <xdr:spPr>
          <a:xfrm>
            <a:off x="6934201" y="3590925"/>
            <a:ext cx="971550"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e</a:t>
            </a:r>
            <a:r>
              <a:rPr lang="en-US" sz="1100" b="1">
                <a:ln>
                  <a:noFill/>
                </a:ln>
                <a:solidFill>
                  <a:srgbClr val="FF0000"/>
                </a:solidFill>
                <a:effectLst/>
                <a:latin typeface="+mn-lt"/>
                <a:ea typeface="+mn-ea"/>
                <a:cs typeface="+mn-cs"/>
              </a:rPr>
              <a:t>nter number</a:t>
            </a:r>
            <a:endParaRPr lang="en-US">
              <a:ln>
                <a:noFill/>
              </a:ln>
              <a:solidFill>
                <a:srgbClr val="FF0000"/>
              </a:solidFill>
              <a:effectLst/>
            </a:endParaRPr>
          </a:p>
        </xdr:txBody>
      </xdr:sp>
      <xdr:cxnSp macro="">
        <xdr:nvCxnSpPr>
          <xdr:cNvPr id="19" name="Connector: Elbow 18">
            <a:extLst>
              <a:ext uri="{FF2B5EF4-FFF2-40B4-BE49-F238E27FC236}">
                <a16:creationId xmlns:a16="http://schemas.microsoft.com/office/drawing/2014/main" id="{6369E77E-3676-4E60-B87A-8E7092A5B577}"/>
              </a:ext>
            </a:extLst>
          </xdr:cNvPr>
          <xdr:cNvCxnSpPr>
            <a:stCxn id="18" idx="2"/>
          </xdr:cNvCxnSpPr>
        </xdr:nvCxnSpPr>
        <xdr:spPr>
          <a:xfrm rot="16200000" flipH="1">
            <a:off x="7586663" y="3890962"/>
            <a:ext cx="257175" cy="590549"/>
          </a:xfrm>
          <a:prstGeom prst="bentConnector2">
            <a:avLst/>
          </a:prstGeom>
          <a:ln w="190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15</xdr:col>
      <xdr:colOff>323850</xdr:colOff>
      <xdr:row>3</xdr:row>
      <xdr:rowOff>19050</xdr:rowOff>
    </xdr:from>
    <xdr:to>
      <xdr:col>17</xdr:col>
      <xdr:colOff>625719</xdr:colOff>
      <xdr:row>3</xdr:row>
      <xdr:rowOff>178757</xdr:rowOff>
    </xdr:to>
    <xdr:sp macro="" textlink="">
      <xdr:nvSpPr>
        <xdr:cNvPr id="24" name="Rounded Rectangle 2">
          <a:hlinkClick xmlns:r="http://schemas.openxmlformats.org/officeDocument/2006/relationships" r:id="rId3"/>
          <a:extLst>
            <a:ext uri="{FF2B5EF4-FFF2-40B4-BE49-F238E27FC236}">
              <a16:creationId xmlns:a16="http://schemas.microsoft.com/office/drawing/2014/main" id="{91BB3155-B366-4C9A-A7F0-549E3EFBC067}"/>
            </a:ext>
          </a:extLst>
        </xdr:cNvPr>
        <xdr:cNvSpPr/>
      </xdr:nvSpPr>
      <xdr:spPr>
        <a:xfrm>
          <a:off x="9467850" y="762000"/>
          <a:ext cx="1521069" cy="159707"/>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333376</xdr:colOff>
      <xdr:row>4</xdr:row>
      <xdr:rowOff>19050</xdr:rowOff>
    </xdr:from>
    <xdr:to>
      <xdr:col>17</xdr:col>
      <xdr:colOff>626796</xdr:colOff>
      <xdr:row>4</xdr:row>
      <xdr:rowOff>174978</xdr:rowOff>
    </xdr:to>
    <xdr:sp macro="" textlink="">
      <xdr:nvSpPr>
        <xdr:cNvPr id="25" name="Rounded Rectangle 3">
          <a:hlinkClick xmlns:r="http://schemas.openxmlformats.org/officeDocument/2006/relationships" r:id="rId4"/>
          <a:extLst>
            <a:ext uri="{FF2B5EF4-FFF2-40B4-BE49-F238E27FC236}">
              <a16:creationId xmlns:a16="http://schemas.microsoft.com/office/drawing/2014/main" id="{84477C79-CC02-47B9-926F-447000232849}"/>
            </a:ext>
          </a:extLst>
        </xdr:cNvPr>
        <xdr:cNvSpPr/>
      </xdr:nvSpPr>
      <xdr:spPr>
        <a:xfrm>
          <a:off x="9477376" y="952500"/>
          <a:ext cx="1512620" cy="15592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95251</xdr:colOff>
      <xdr:row>6</xdr:row>
      <xdr:rowOff>19051</xdr:rowOff>
    </xdr:from>
    <xdr:to>
      <xdr:col>20</xdr:col>
      <xdr:colOff>506975</xdr:colOff>
      <xdr:row>6</xdr:row>
      <xdr:rowOff>180977</xdr:rowOff>
    </xdr:to>
    <xdr:sp macro="" textlink="">
      <xdr:nvSpPr>
        <xdr:cNvPr id="26" name="Rounded Rectangle 6">
          <a:hlinkClick xmlns:r="http://schemas.openxmlformats.org/officeDocument/2006/relationships" r:id="rId5"/>
          <a:extLst>
            <a:ext uri="{FF2B5EF4-FFF2-40B4-BE49-F238E27FC236}">
              <a16:creationId xmlns:a16="http://schemas.microsoft.com/office/drawing/2014/main" id="{65BD2EEC-3E53-4897-86C4-479582C95A29}"/>
            </a:ext>
          </a:extLst>
        </xdr:cNvPr>
        <xdr:cNvSpPr/>
      </xdr:nvSpPr>
      <xdr:spPr>
        <a:xfrm>
          <a:off x="11134726" y="1333501"/>
          <a:ext cx="1630924" cy="1619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323850</xdr:colOff>
      <xdr:row>5</xdr:row>
      <xdr:rowOff>19050</xdr:rowOff>
    </xdr:from>
    <xdr:to>
      <xdr:col>17</xdr:col>
      <xdr:colOff>625720</xdr:colOff>
      <xdr:row>5</xdr:row>
      <xdr:rowOff>177977</xdr:rowOff>
    </xdr:to>
    <xdr:sp macro="" textlink="">
      <xdr:nvSpPr>
        <xdr:cNvPr id="27" name="Rounded Rectangle 7">
          <a:hlinkClick xmlns:r="http://schemas.openxmlformats.org/officeDocument/2006/relationships" r:id="rId6"/>
          <a:extLst>
            <a:ext uri="{FF2B5EF4-FFF2-40B4-BE49-F238E27FC236}">
              <a16:creationId xmlns:a16="http://schemas.microsoft.com/office/drawing/2014/main" id="{13E45BBD-3A5A-45AD-82D1-CCFF5C79AF3F}"/>
            </a:ext>
          </a:extLst>
        </xdr:cNvPr>
        <xdr:cNvSpPr/>
      </xdr:nvSpPr>
      <xdr:spPr>
        <a:xfrm>
          <a:off x="9467850" y="1143000"/>
          <a:ext cx="1521070" cy="158927"/>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323850</xdr:colOff>
      <xdr:row>6</xdr:row>
      <xdr:rowOff>28575</xdr:rowOff>
    </xdr:from>
    <xdr:to>
      <xdr:col>17</xdr:col>
      <xdr:colOff>651071</xdr:colOff>
      <xdr:row>6</xdr:row>
      <xdr:rowOff>188282</xdr:rowOff>
    </xdr:to>
    <xdr:sp macro="" textlink="">
      <xdr:nvSpPr>
        <xdr:cNvPr id="28" name="Rounded Rectangle 11">
          <a:hlinkClick xmlns:r="http://schemas.openxmlformats.org/officeDocument/2006/relationships" r:id="rId7"/>
          <a:extLst>
            <a:ext uri="{FF2B5EF4-FFF2-40B4-BE49-F238E27FC236}">
              <a16:creationId xmlns:a16="http://schemas.microsoft.com/office/drawing/2014/main" id="{B8DE6E52-804C-45E6-8D94-E5C6F25CEC63}"/>
            </a:ext>
          </a:extLst>
        </xdr:cNvPr>
        <xdr:cNvSpPr/>
      </xdr:nvSpPr>
      <xdr:spPr>
        <a:xfrm>
          <a:off x="9467850" y="1343025"/>
          <a:ext cx="1546421" cy="159707"/>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323851</xdr:colOff>
      <xdr:row>7</xdr:row>
      <xdr:rowOff>57150</xdr:rowOff>
    </xdr:from>
    <xdr:to>
      <xdr:col>17</xdr:col>
      <xdr:colOff>608820</xdr:colOff>
      <xdr:row>8</xdr:row>
      <xdr:rowOff>26357</xdr:rowOff>
    </xdr:to>
    <xdr:sp macro="" textlink="">
      <xdr:nvSpPr>
        <xdr:cNvPr id="29" name="Rounded Rectangle 12">
          <a:hlinkClick xmlns:r="http://schemas.openxmlformats.org/officeDocument/2006/relationships" r:id="rId8"/>
          <a:extLst>
            <a:ext uri="{FF2B5EF4-FFF2-40B4-BE49-F238E27FC236}">
              <a16:creationId xmlns:a16="http://schemas.microsoft.com/office/drawing/2014/main" id="{B2035DC1-BD12-4FA0-90A1-FD258BC20B1A}"/>
            </a:ext>
          </a:extLst>
        </xdr:cNvPr>
        <xdr:cNvSpPr/>
      </xdr:nvSpPr>
      <xdr:spPr>
        <a:xfrm>
          <a:off x="9467851" y="1562100"/>
          <a:ext cx="1504169" cy="159707"/>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323850</xdr:colOff>
      <xdr:row>8</xdr:row>
      <xdr:rowOff>85725</xdr:rowOff>
    </xdr:from>
    <xdr:to>
      <xdr:col>17</xdr:col>
      <xdr:colOff>625720</xdr:colOff>
      <xdr:row>9</xdr:row>
      <xdr:rowOff>57151</xdr:rowOff>
    </xdr:to>
    <xdr:sp macro="" textlink="">
      <xdr:nvSpPr>
        <xdr:cNvPr id="30" name="Rounded Rectangle 13">
          <a:hlinkClick xmlns:r="http://schemas.openxmlformats.org/officeDocument/2006/relationships" r:id="rId9"/>
          <a:extLst>
            <a:ext uri="{FF2B5EF4-FFF2-40B4-BE49-F238E27FC236}">
              <a16:creationId xmlns:a16="http://schemas.microsoft.com/office/drawing/2014/main" id="{56A2C6A0-DB3C-403A-B2DE-5C56A2FB4EA9}"/>
            </a:ext>
          </a:extLst>
        </xdr:cNvPr>
        <xdr:cNvSpPr/>
      </xdr:nvSpPr>
      <xdr:spPr>
        <a:xfrm>
          <a:off x="9467850" y="1781175"/>
          <a:ext cx="1521070" cy="1619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95250</xdr:colOff>
      <xdr:row>3</xdr:row>
      <xdr:rowOff>0</xdr:rowOff>
    </xdr:from>
    <xdr:to>
      <xdr:col>20</xdr:col>
      <xdr:colOff>498525</xdr:colOff>
      <xdr:row>3</xdr:row>
      <xdr:rowOff>161926</xdr:rowOff>
    </xdr:to>
    <xdr:sp macro="" textlink="">
      <xdr:nvSpPr>
        <xdr:cNvPr id="31" name="Rounded Rectangle 6">
          <a:hlinkClick xmlns:r="http://schemas.openxmlformats.org/officeDocument/2006/relationships" r:id="rId10"/>
          <a:extLst>
            <a:ext uri="{FF2B5EF4-FFF2-40B4-BE49-F238E27FC236}">
              <a16:creationId xmlns:a16="http://schemas.microsoft.com/office/drawing/2014/main" id="{F84BDE30-FA89-4EF9-A435-B0020FD46B83}"/>
            </a:ext>
          </a:extLst>
        </xdr:cNvPr>
        <xdr:cNvSpPr/>
      </xdr:nvSpPr>
      <xdr:spPr>
        <a:xfrm>
          <a:off x="11134725" y="742950"/>
          <a:ext cx="1622475" cy="1619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 (FILL IN)</a:t>
          </a:r>
        </a:p>
      </xdr:txBody>
    </xdr:sp>
    <xdr:clientData/>
  </xdr:twoCellAnchor>
  <xdr:twoCellAnchor>
    <xdr:from>
      <xdr:col>15</xdr:col>
      <xdr:colOff>333375</xdr:colOff>
      <xdr:row>9</xdr:row>
      <xdr:rowOff>123825</xdr:rowOff>
    </xdr:from>
    <xdr:to>
      <xdr:col>17</xdr:col>
      <xdr:colOff>635244</xdr:colOff>
      <xdr:row>10</xdr:row>
      <xdr:rowOff>95251</xdr:rowOff>
    </xdr:to>
    <xdr:sp macro="" textlink="">
      <xdr:nvSpPr>
        <xdr:cNvPr id="32" name="Rounded Rectangle 6">
          <a:hlinkClick xmlns:r="http://schemas.openxmlformats.org/officeDocument/2006/relationships" r:id="rId11"/>
          <a:extLst>
            <a:ext uri="{FF2B5EF4-FFF2-40B4-BE49-F238E27FC236}">
              <a16:creationId xmlns:a16="http://schemas.microsoft.com/office/drawing/2014/main" id="{E108686B-FCFF-4236-81CA-6EE9EDB816D7}"/>
            </a:ext>
          </a:extLst>
        </xdr:cNvPr>
        <xdr:cNvSpPr/>
      </xdr:nvSpPr>
      <xdr:spPr>
        <a:xfrm>
          <a:off x="9477375" y="2009775"/>
          <a:ext cx="1521069" cy="1619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95251</xdr:colOff>
      <xdr:row>4</xdr:row>
      <xdr:rowOff>9525</xdr:rowOff>
    </xdr:from>
    <xdr:to>
      <xdr:col>20</xdr:col>
      <xdr:colOff>388671</xdr:colOff>
      <xdr:row>4</xdr:row>
      <xdr:rowOff>165453</xdr:rowOff>
    </xdr:to>
    <xdr:sp macro="" textlink="">
      <xdr:nvSpPr>
        <xdr:cNvPr id="34" name="Rounded Rectangle 3">
          <a:hlinkClick xmlns:r="http://schemas.openxmlformats.org/officeDocument/2006/relationships" r:id="rId12"/>
          <a:extLst>
            <a:ext uri="{FF2B5EF4-FFF2-40B4-BE49-F238E27FC236}">
              <a16:creationId xmlns:a16="http://schemas.microsoft.com/office/drawing/2014/main" id="{ADAA3AE8-BB3B-4953-9C72-BA51A61A27EE}"/>
            </a:ext>
          </a:extLst>
        </xdr:cNvPr>
        <xdr:cNvSpPr/>
      </xdr:nvSpPr>
      <xdr:spPr>
        <a:xfrm>
          <a:off x="11134726" y="942975"/>
          <a:ext cx="1512620" cy="15592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18</xdr:col>
      <xdr:colOff>95250</xdr:colOff>
      <xdr:row>5</xdr:row>
      <xdr:rowOff>9525</xdr:rowOff>
    </xdr:from>
    <xdr:to>
      <xdr:col>20</xdr:col>
      <xdr:colOff>397120</xdr:colOff>
      <xdr:row>5</xdr:row>
      <xdr:rowOff>168452</xdr:rowOff>
    </xdr:to>
    <xdr:sp macro="" textlink="">
      <xdr:nvSpPr>
        <xdr:cNvPr id="35" name="Rounded Rectangle 7">
          <a:hlinkClick xmlns:r="http://schemas.openxmlformats.org/officeDocument/2006/relationships" r:id="rId13"/>
          <a:extLst>
            <a:ext uri="{FF2B5EF4-FFF2-40B4-BE49-F238E27FC236}">
              <a16:creationId xmlns:a16="http://schemas.microsoft.com/office/drawing/2014/main" id="{2319AA37-6214-4A2D-8265-F0B5A1DC4116}"/>
            </a:ext>
          </a:extLst>
        </xdr:cNvPr>
        <xdr:cNvSpPr/>
      </xdr:nvSpPr>
      <xdr:spPr>
        <a:xfrm>
          <a:off x="11134725" y="1133475"/>
          <a:ext cx="1521070" cy="158927"/>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85725</xdr:colOff>
      <xdr:row>7</xdr:row>
      <xdr:rowOff>28575</xdr:rowOff>
    </xdr:from>
    <xdr:to>
      <xdr:col>20</xdr:col>
      <xdr:colOff>505900</xdr:colOff>
      <xdr:row>7</xdr:row>
      <xdr:rowOff>188282</xdr:rowOff>
    </xdr:to>
    <xdr:sp macro="" textlink="">
      <xdr:nvSpPr>
        <xdr:cNvPr id="36" name="Rounded Rectangle 12">
          <a:hlinkClick xmlns:r="http://schemas.openxmlformats.org/officeDocument/2006/relationships" r:id="rId14"/>
          <a:extLst>
            <a:ext uri="{FF2B5EF4-FFF2-40B4-BE49-F238E27FC236}">
              <a16:creationId xmlns:a16="http://schemas.microsoft.com/office/drawing/2014/main" id="{ABC0685B-2931-4DD6-9DE8-649067167B18}"/>
            </a:ext>
          </a:extLst>
        </xdr:cNvPr>
        <xdr:cNvSpPr/>
      </xdr:nvSpPr>
      <xdr:spPr>
        <a:xfrm>
          <a:off x="11125200" y="1533525"/>
          <a:ext cx="1639375" cy="159707"/>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18</xdr:col>
      <xdr:colOff>95250</xdr:colOff>
      <xdr:row>8</xdr:row>
      <xdr:rowOff>66675</xdr:rowOff>
    </xdr:from>
    <xdr:to>
      <xdr:col>20</xdr:col>
      <xdr:colOff>523876</xdr:colOff>
      <xdr:row>9</xdr:row>
      <xdr:rowOff>38101</xdr:rowOff>
    </xdr:to>
    <xdr:sp macro="" textlink="">
      <xdr:nvSpPr>
        <xdr:cNvPr id="37" name="Rounded Rectangle 13">
          <a:hlinkClick xmlns:r="http://schemas.openxmlformats.org/officeDocument/2006/relationships" r:id="rId15"/>
          <a:extLst>
            <a:ext uri="{FF2B5EF4-FFF2-40B4-BE49-F238E27FC236}">
              <a16:creationId xmlns:a16="http://schemas.microsoft.com/office/drawing/2014/main" id="{6F0EFA75-0A6F-4958-A231-0A25E6F0862B}"/>
            </a:ext>
          </a:extLst>
        </xdr:cNvPr>
        <xdr:cNvSpPr/>
      </xdr:nvSpPr>
      <xdr:spPr>
        <a:xfrm>
          <a:off x="11134725" y="1762125"/>
          <a:ext cx="1647826" cy="16192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609599</xdr:colOff>
      <xdr:row>2</xdr:row>
      <xdr:rowOff>47624</xdr:rowOff>
    </xdr:from>
    <xdr:to>
      <xdr:col>14</xdr:col>
      <xdr:colOff>542924</xdr:colOff>
      <xdr:row>6</xdr:row>
      <xdr:rowOff>76199</xdr:rowOff>
    </xdr:to>
    <xdr:grpSp>
      <xdr:nvGrpSpPr>
        <xdr:cNvPr id="2" name="Group 7">
          <a:extLst>
            <a:ext uri="{FF2B5EF4-FFF2-40B4-BE49-F238E27FC236}">
              <a16:creationId xmlns:a16="http://schemas.microsoft.com/office/drawing/2014/main" id="{836A5118-BF80-4E48-BD00-04339C9E4756}"/>
            </a:ext>
          </a:extLst>
        </xdr:cNvPr>
        <xdr:cNvGrpSpPr/>
      </xdr:nvGrpSpPr>
      <xdr:grpSpPr>
        <a:xfrm>
          <a:off x="7315199" y="600074"/>
          <a:ext cx="1762125" cy="790575"/>
          <a:chOff x="9505950" y="3352800"/>
          <a:chExt cx="1733550" cy="666750"/>
        </a:xfrm>
      </xdr:grpSpPr>
      <xdr:grpSp>
        <xdr:nvGrpSpPr>
          <xdr:cNvPr id="3" name="Group 9">
            <a:extLst>
              <a:ext uri="{FF2B5EF4-FFF2-40B4-BE49-F238E27FC236}">
                <a16:creationId xmlns:a16="http://schemas.microsoft.com/office/drawing/2014/main" id="{D9012832-D11B-46C9-A834-13886CDCEB98}"/>
              </a:ext>
            </a:extLst>
          </xdr:cNvPr>
          <xdr:cNvGrpSpPr/>
        </xdr:nvGrpSpPr>
        <xdr:grpSpPr>
          <a:xfrm>
            <a:off x="9505950" y="3352800"/>
            <a:ext cx="1733550" cy="666750"/>
            <a:chOff x="9515475" y="3352800"/>
            <a:chExt cx="1733550" cy="666750"/>
          </a:xfrm>
        </xdr:grpSpPr>
        <xdr:sp macro="" textlink="">
          <xdr:nvSpPr>
            <xdr:cNvPr id="5" name="TextBox 11">
              <a:extLst>
                <a:ext uri="{FF2B5EF4-FFF2-40B4-BE49-F238E27FC236}">
                  <a16:creationId xmlns:a16="http://schemas.microsoft.com/office/drawing/2014/main" id="{564E28B5-9F3E-430F-887E-114D239BA3A6}"/>
                </a:ext>
              </a:extLst>
            </xdr:cNvPr>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6" name="Straight Arrow Connector 12">
              <a:extLst>
                <a:ext uri="{FF2B5EF4-FFF2-40B4-BE49-F238E27FC236}">
                  <a16:creationId xmlns:a16="http://schemas.microsoft.com/office/drawing/2014/main" id="{FCBA692D-D495-4570-A794-D27553B825F2}"/>
                </a:ext>
              </a:extLst>
            </xdr:cNvPr>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4" name="Straight Arrow Connector 10">
            <a:extLst>
              <a:ext uri="{FF2B5EF4-FFF2-40B4-BE49-F238E27FC236}">
                <a16:creationId xmlns:a16="http://schemas.microsoft.com/office/drawing/2014/main" id="{C9DE627F-5FDB-464B-8287-22307CBABDE6}"/>
              </a:ext>
            </a:extLst>
          </xdr:cNvPr>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268941</xdr:colOff>
      <xdr:row>0</xdr:row>
      <xdr:rowOff>0</xdr:rowOff>
    </xdr:from>
    <xdr:to>
      <xdr:col>1</xdr:col>
      <xdr:colOff>592791</xdr:colOff>
      <xdr:row>0</xdr:row>
      <xdr:rowOff>354370</xdr:rowOff>
    </xdr:to>
    <xdr:pic>
      <xdr:nvPicPr>
        <xdr:cNvPr id="7" name="Picture 13">
          <a:extLst>
            <a:ext uri="{FF2B5EF4-FFF2-40B4-BE49-F238E27FC236}">
              <a16:creationId xmlns:a16="http://schemas.microsoft.com/office/drawing/2014/main" id="{4E647857-56EE-4EB7-B4C9-F7B9955F50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541" y="0"/>
          <a:ext cx="933450" cy="354370"/>
        </a:xfrm>
        <a:prstGeom prst="rect">
          <a:avLst/>
        </a:prstGeom>
      </xdr:spPr>
    </xdr:pic>
    <xdr:clientData/>
  </xdr:twoCellAnchor>
  <xdr:twoCellAnchor>
    <xdr:from>
      <xdr:col>15</xdr:col>
      <xdr:colOff>327772</xdr:colOff>
      <xdr:row>1</xdr:row>
      <xdr:rowOff>26334</xdr:rowOff>
    </xdr:from>
    <xdr:to>
      <xdr:col>18</xdr:col>
      <xdr:colOff>9525</xdr:colOff>
      <xdr:row>2</xdr:row>
      <xdr:rowOff>19050</xdr:rowOff>
    </xdr:to>
    <xdr:sp macro="" textlink="">
      <xdr:nvSpPr>
        <xdr:cNvPr id="21" name="Rounded Rectangle 34">
          <a:hlinkClick xmlns:r="http://schemas.openxmlformats.org/officeDocument/2006/relationships" r:id="rId2"/>
          <a:extLst>
            <a:ext uri="{FF2B5EF4-FFF2-40B4-BE49-F238E27FC236}">
              <a16:creationId xmlns:a16="http://schemas.microsoft.com/office/drawing/2014/main" id="{3BDCA95F-7E7C-44DB-A7D4-817AE6093D22}"/>
            </a:ext>
          </a:extLst>
        </xdr:cNvPr>
        <xdr:cNvSpPr/>
      </xdr:nvSpPr>
      <xdr:spPr>
        <a:xfrm>
          <a:off x="9471772" y="388284"/>
          <a:ext cx="1577228" cy="18321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00" b="1"/>
            <a:t>INDEX</a:t>
          </a:r>
        </a:p>
      </xdr:txBody>
    </xdr:sp>
    <xdr:clientData/>
  </xdr:twoCellAnchor>
  <xdr:twoCellAnchor>
    <xdr:from>
      <xdr:col>11</xdr:col>
      <xdr:colOff>142875</xdr:colOff>
      <xdr:row>21</xdr:row>
      <xdr:rowOff>152400</xdr:rowOff>
    </xdr:from>
    <xdr:to>
      <xdr:col>12</xdr:col>
      <xdr:colOff>609599</xdr:colOff>
      <xdr:row>25</xdr:row>
      <xdr:rowOff>114299</xdr:rowOff>
    </xdr:to>
    <xdr:grpSp>
      <xdr:nvGrpSpPr>
        <xdr:cNvPr id="26" name="Group 25">
          <a:extLst>
            <a:ext uri="{FF2B5EF4-FFF2-40B4-BE49-F238E27FC236}">
              <a16:creationId xmlns:a16="http://schemas.microsoft.com/office/drawing/2014/main" id="{94924062-7626-417A-87D1-E95B2B1D16C8}"/>
            </a:ext>
          </a:extLst>
        </xdr:cNvPr>
        <xdr:cNvGrpSpPr/>
      </xdr:nvGrpSpPr>
      <xdr:grpSpPr>
        <a:xfrm>
          <a:off x="6848475" y="4324350"/>
          <a:ext cx="1076324" cy="723899"/>
          <a:chOff x="6905626" y="4400550"/>
          <a:chExt cx="1076324" cy="723899"/>
        </a:xfrm>
      </xdr:grpSpPr>
      <xdr:sp macro="" textlink="">
        <xdr:nvSpPr>
          <xdr:cNvPr id="27" name="TextBox 26">
            <a:extLst>
              <a:ext uri="{FF2B5EF4-FFF2-40B4-BE49-F238E27FC236}">
                <a16:creationId xmlns:a16="http://schemas.microsoft.com/office/drawing/2014/main" id="{52690D2F-D717-4262-A66E-777AEA56B2F4}"/>
              </a:ext>
            </a:extLst>
          </xdr:cNvPr>
          <xdr:cNvSpPr txBox="1"/>
        </xdr:nvSpPr>
        <xdr:spPr>
          <a:xfrm>
            <a:off x="6905626" y="4400550"/>
            <a:ext cx="971550"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e</a:t>
            </a:r>
            <a:r>
              <a:rPr lang="en-US" sz="1100" b="1">
                <a:ln>
                  <a:noFill/>
                </a:ln>
                <a:solidFill>
                  <a:srgbClr val="FF0000"/>
                </a:solidFill>
                <a:effectLst/>
                <a:latin typeface="+mn-lt"/>
                <a:ea typeface="+mn-ea"/>
                <a:cs typeface="+mn-cs"/>
              </a:rPr>
              <a:t>nter number</a:t>
            </a:r>
            <a:endParaRPr lang="en-US">
              <a:ln>
                <a:noFill/>
              </a:ln>
              <a:solidFill>
                <a:srgbClr val="FF0000"/>
              </a:solidFill>
              <a:effectLst/>
            </a:endParaRPr>
          </a:p>
        </xdr:txBody>
      </xdr:sp>
      <xdr:cxnSp macro="">
        <xdr:nvCxnSpPr>
          <xdr:cNvPr id="28" name="Connector: Elbow 27">
            <a:extLst>
              <a:ext uri="{FF2B5EF4-FFF2-40B4-BE49-F238E27FC236}">
                <a16:creationId xmlns:a16="http://schemas.microsoft.com/office/drawing/2014/main" id="{F5EFC1C7-6767-46E1-BE45-6681125A6223}"/>
              </a:ext>
            </a:extLst>
          </xdr:cNvPr>
          <xdr:cNvCxnSpPr>
            <a:stCxn id="27" idx="2"/>
          </xdr:cNvCxnSpPr>
        </xdr:nvCxnSpPr>
        <xdr:spPr>
          <a:xfrm rot="16200000" flipH="1">
            <a:off x="7558088" y="4700587"/>
            <a:ext cx="257175" cy="590549"/>
          </a:xfrm>
          <a:prstGeom prst="bentConnector2">
            <a:avLst/>
          </a:prstGeom>
          <a:ln w="190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352425</xdr:colOff>
      <xdr:row>19</xdr:row>
      <xdr:rowOff>47625</xdr:rowOff>
    </xdr:from>
    <xdr:to>
      <xdr:col>7</xdr:col>
      <xdr:colOff>447675</xdr:colOff>
      <xdr:row>20</xdr:row>
      <xdr:rowOff>161925</xdr:rowOff>
    </xdr:to>
    <xdr:sp macro="" textlink="">
      <xdr:nvSpPr>
        <xdr:cNvPr id="29" name="TextBox 28">
          <a:extLst>
            <a:ext uri="{FF2B5EF4-FFF2-40B4-BE49-F238E27FC236}">
              <a16:creationId xmlns:a16="http://schemas.microsoft.com/office/drawing/2014/main" id="{BE02C6B8-F1E5-4E4F-9BDF-D69C472A1053}"/>
            </a:ext>
          </a:extLst>
        </xdr:cNvPr>
        <xdr:cNvSpPr txBox="1"/>
      </xdr:nvSpPr>
      <xdr:spPr>
        <a:xfrm>
          <a:off x="2181225" y="3838575"/>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F</a:t>
          </a:r>
          <a:r>
            <a:rPr lang="en-US" sz="1600" b="1">
              <a:solidFill>
                <a:schemeClr val="tx1"/>
              </a:solidFill>
              <a:effectLst/>
              <a:latin typeface="+mn-lt"/>
              <a:ea typeface="+mn-ea"/>
              <a:cs typeface="+mn-cs"/>
            </a:rPr>
            <a:t>ULL CUT</a:t>
          </a:r>
        </a:p>
      </xdr:txBody>
    </xdr:sp>
    <xdr:clientData/>
  </xdr:twoCellAnchor>
  <xdr:twoCellAnchor>
    <xdr:from>
      <xdr:col>13</xdr:col>
      <xdr:colOff>323850</xdr:colOff>
      <xdr:row>19</xdr:row>
      <xdr:rowOff>38100</xdr:rowOff>
    </xdr:from>
    <xdr:to>
      <xdr:col>17</xdr:col>
      <xdr:colOff>419100</xdr:colOff>
      <xdr:row>20</xdr:row>
      <xdr:rowOff>152400</xdr:rowOff>
    </xdr:to>
    <xdr:sp macro="" textlink="">
      <xdr:nvSpPr>
        <xdr:cNvPr id="30" name="TextBox 29">
          <a:extLst>
            <a:ext uri="{FF2B5EF4-FFF2-40B4-BE49-F238E27FC236}">
              <a16:creationId xmlns:a16="http://schemas.microsoft.com/office/drawing/2014/main" id="{3802D5C6-EABD-4024-B74F-3FEBA29365D7}"/>
            </a:ext>
          </a:extLst>
        </xdr:cNvPr>
        <xdr:cNvSpPr txBox="1"/>
      </xdr:nvSpPr>
      <xdr:spPr>
        <a:xfrm>
          <a:off x="8248650" y="3829050"/>
          <a:ext cx="2533650" cy="304800"/>
        </a:xfrm>
        <a:prstGeom prst="rect">
          <a:avLst/>
        </a:prstGeom>
        <a:solidFill>
          <a:schemeClr val="accent1">
            <a:lumMod val="60000"/>
            <a:lumOff val="4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chemeClr val="tx1"/>
              </a:solidFill>
              <a:effectLst/>
              <a:latin typeface="+mn-lt"/>
              <a:ea typeface="+mn-ea"/>
              <a:cs typeface="+mn-cs"/>
            </a:rPr>
            <a:t>GOALIE</a:t>
          </a:r>
          <a:r>
            <a:rPr lang="en-US" sz="1600" b="1">
              <a:solidFill>
                <a:schemeClr val="tx1"/>
              </a:solidFill>
              <a:effectLst/>
              <a:latin typeface="+mn-lt"/>
              <a:ea typeface="+mn-ea"/>
              <a:cs typeface="+mn-cs"/>
            </a:rPr>
            <a:t> CUT</a:t>
          </a:r>
        </a:p>
      </xdr:txBody>
    </xdr:sp>
    <xdr:clientData/>
  </xdr:twoCellAnchor>
  <xdr:twoCellAnchor>
    <xdr:from>
      <xdr:col>15</xdr:col>
      <xdr:colOff>314326</xdr:colOff>
      <xdr:row>2</xdr:row>
      <xdr:rowOff>57150</xdr:rowOff>
    </xdr:from>
    <xdr:to>
      <xdr:col>18</xdr:col>
      <xdr:colOff>27843</xdr:colOff>
      <xdr:row>3</xdr:row>
      <xdr:rowOff>35752</xdr:rowOff>
    </xdr:to>
    <xdr:sp macro="" textlink="">
      <xdr:nvSpPr>
        <xdr:cNvPr id="31" name="Rounded Rectangle 2">
          <a:hlinkClick xmlns:r="http://schemas.openxmlformats.org/officeDocument/2006/relationships" r:id="rId3"/>
          <a:extLst>
            <a:ext uri="{FF2B5EF4-FFF2-40B4-BE49-F238E27FC236}">
              <a16:creationId xmlns:a16="http://schemas.microsoft.com/office/drawing/2014/main" id="{27D17577-F36F-4FF0-B4B3-CD30A25A3551}"/>
            </a:ext>
          </a:extLst>
        </xdr:cNvPr>
        <xdr:cNvSpPr/>
      </xdr:nvSpPr>
      <xdr:spPr>
        <a:xfrm>
          <a:off x="9458326" y="609600"/>
          <a:ext cx="1608992"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JERSEYS</a:t>
          </a:r>
        </a:p>
      </xdr:txBody>
    </xdr:sp>
    <xdr:clientData/>
  </xdr:twoCellAnchor>
  <xdr:twoCellAnchor>
    <xdr:from>
      <xdr:col>15</xdr:col>
      <xdr:colOff>323851</xdr:colOff>
      <xdr:row>3</xdr:row>
      <xdr:rowOff>76200</xdr:rowOff>
    </xdr:from>
    <xdr:to>
      <xdr:col>18</xdr:col>
      <xdr:colOff>28430</xdr:colOff>
      <xdr:row>4</xdr:row>
      <xdr:rowOff>50801</xdr:rowOff>
    </xdr:to>
    <xdr:sp macro="" textlink="">
      <xdr:nvSpPr>
        <xdr:cNvPr id="32" name="Rounded Rectangle 3">
          <a:hlinkClick xmlns:r="http://schemas.openxmlformats.org/officeDocument/2006/relationships" r:id="rId4"/>
          <a:extLst>
            <a:ext uri="{FF2B5EF4-FFF2-40B4-BE49-F238E27FC236}">
              <a16:creationId xmlns:a16="http://schemas.microsoft.com/office/drawing/2014/main" id="{9442F529-9F5C-4559-9921-B3C6D9CFCE03}"/>
            </a:ext>
          </a:extLst>
        </xdr:cNvPr>
        <xdr:cNvSpPr/>
      </xdr:nvSpPr>
      <xdr:spPr>
        <a:xfrm>
          <a:off x="9467851" y="819150"/>
          <a:ext cx="1600054" cy="1651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a:t>
          </a:r>
        </a:p>
      </xdr:txBody>
    </xdr:sp>
    <xdr:clientData/>
  </xdr:twoCellAnchor>
  <xdr:twoCellAnchor>
    <xdr:from>
      <xdr:col>18</xdr:col>
      <xdr:colOff>104776</xdr:colOff>
      <xdr:row>4</xdr:row>
      <xdr:rowOff>95251</xdr:rowOff>
    </xdr:from>
    <xdr:to>
      <xdr:col>21</xdr:col>
      <xdr:colOff>1173</xdr:colOff>
      <xdr:row>5</xdr:row>
      <xdr:rowOff>76202</xdr:rowOff>
    </xdr:to>
    <xdr:sp macro="" textlink="">
      <xdr:nvSpPr>
        <xdr:cNvPr id="33" name="Rounded Rectangle 6">
          <a:hlinkClick xmlns:r="http://schemas.openxmlformats.org/officeDocument/2006/relationships" r:id="rId5"/>
          <a:extLst>
            <a:ext uri="{FF2B5EF4-FFF2-40B4-BE49-F238E27FC236}">
              <a16:creationId xmlns:a16="http://schemas.microsoft.com/office/drawing/2014/main" id="{CF472A5E-F98F-435A-9466-74FE199D9A19}"/>
            </a:ext>
          </a:extLst>
        </xdr:cNvPr>
        <xdr:cNvSpPr/>
      </xdr:nvSpPr>
      <xdr:spPr>
        <a:xfrm>
          <a:off x="11144251" y="1028701"/>
          <a:ext cx="1725197"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JERSEYS (FILL IN)</a:t>
          </a:r>
          <a:endParaRPr lang="en-US" sz="1050" b="1"/>
        </a:p>
      </xdr:txBody>
    </xdr:sp>
    <xdr:clientData/>
  </xdr:twoCellAnchor>
  <xdr:twoCellAnchor>
    <xdr:from>
      <xdr:col>15</xdr:col>
      <xdr:colOff>333375</xdr:colOff>
      <xdr:row>4</xdr:row>
      <xdr:rowOff>85725</xdr:rowOff>
    </xdr:from>
    <xdr:to>
      <xdr:col>18</xdr:col>
      <xdr:colOff>46893</xdr:colOff>
      <xdr:row>5</xdr:row>
      <xdr:rowOff>63501</xdr:rowOff>
    </xdr:to>
    <xdr:sp macro="" textlink="">
      <xdr:nvSpPr>
        <xdr:cNvPr id="34" name="Rounded Rectangle 7">
          <a:hlinkClick xmlns:r="http://schemas.openxmlformats.org/officeDocument/2006/relationships" r:id="rId6"/>
          <a:extLst>
            <a:ext uri="{FF2B5EF4-FFF2-40B4-BE49-F238E27FC236}">
              <a16:creationId xmlns:a16="http://schemas.microsoft.com/office/drawing/2014/main" id="{ABC3C748-266F-4F35-A586-6AAC9846A5FA}"/>
            </a:ext>
          </a:extLst>
        </xdr:cNvPr>
        <xdr:cNvSpPr/>
      </xdr:nvSpPr>
      <xdr:spPr>
        <a:xfrm>
          <a:off x="9477375" y="1019175"/>
          <a:ext cx="1608993" cy="1682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a:t>
          </a:r>
        </a:p>
      </xdr:txBody>
    </xdr:sp>
    <xdr:clientData/>
  </xdr:twoCellAnchor>
  <xdr:twoCellAnchor>
    <xdr:from>
      <xdr:col>15</xdr:col>
      <xdr:colOff>333376</xdr:colOff>
      <xdr:row>5</xdr:row>
      <xdr:rowOff>104775</xdr:rowOff>
    </xdr:from>
    <xdr:to>
      <xdr:col>18</xdr:col>
      <xdr:colOff>73711</xdr:colOff>
      <xdr:row>6</xdr:row>
      <xdr:rowOff>83377</xdr:rowOff>
    </xdr:to>
    <xdr:sp macro="" textlink="">
      <xdr:nvSpPr>
        <xdr:cNvPr id="35" name="Rounded Rectangle 11">
          <a:hlinkClick xmlns:r="http://schemas.openxmlformats.org/officeDocument/2006/relationships" r:id="rId7"/>
          <a:extLst>
            <a:ext uri="{FF2B5EF4-FFF2-40B4-BE49-F238E27FC236}">
              <a16:creationId xmlns:a16="http://schemas.microsoft.com/office/drawing/2014/main" id="{6F40D394-817E-42A2-B00D-049FA8387220}"/>
            </a:ext>
          </a:extLst>
        </xdr:cNvPr>
        <xdr:cNvSpPr/>
      </xdr:nvSpPr>
      <xdr:spPr>
        <a:xfrm>
          <a:off x="9477376" y="1228725"/>
          <a:ext cx="1635810"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JERSEYS</a:t>
          </a:r>
        </a:p>
      </xdr:txBody>
    </xdr:sp>
    <xdr:clientData/>
  </xdr:twoCellAnchor>
  <xdr:twoCellAnchor>
    <xdr:from>
      <xdr:col>15</xdr:col>
      <xdr:colOff>333376</xdr:colOff>
      <xdr:row>6</xdr:row>
      <xdr:rowOff>133350</xdr:rowOff>
    </xdr:from>
    <xdr:to>
      <xdr:col>18</xdr:col>
      <xdr:colOff>29017</xdr:colOff>
      <xdr:row>7</xdr:row>
      <xdr:rowOff>111952</xdr:rowOff>
    </xdr:to>
    <xdr:sp macro="" textlink="">
      <xdr:nvSpPr>
        <xdr:cNvPr id="36" name="Rounded Rectangle 12">
          <a:hlinkClick xmlns:r="http://schemas.openxmlformats.org/officeDocument/2006/relationships" r:id="rId8"/>
          <a:extLst>
            <a:ext uri="{FF2B5EF4-FFF2-40B4-BE49-F238E27FC236}">
              <a16:creationId xmlns:a16="http://schemas.microsoft.com/office/drawing/2014/main" id="{0EF8DD02-916E-4DE8-8E59-FFAA2B38390F}"/>
            </a:ext>
          </a:extLst>
        </xdr:cNvPr>
        <xdr:cNvSpPr/>
      </xdr:nvSpPr>
      <xdr:spPr>
        <a:xfrm>
          <a:off x="9477376" y="1447800"/>
          <a:ext cx="1591116"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a:t>
          </a:r>
        </a:p>
      </xdr:txBody>
    </xdr:sp>
    <xdr:clientData/>
  </xdr:twoCellAnchor>
  <xdr:twoCellAnchor>
    <xdr:from>
      <xdr:col>15</xdr:col>
      <xdr:colOff>333375</xdr:colOff>
      <xdr:row>7</xdr:row>
      <xdr:rowOff>161924</xdr:rowOff>
    </xdr:from>
    <xdr:to>
      <xdr:col>18</xdr:col>
      <xdr:colOff>46893</xdr:colOff>
      <xdr:row>8</xdr:row>
      <xdr:rowOff>142875</xdr:rowOff>
    </xdr:to>
    <xdr:sp macro="" textlink="">
      <xdr:nvSpPr>
        <xdr:cNvPr id="37" name="Rounded Rectangle 13">
          <a:hlinkClick xmlns:r="http://schemas.openxmlformats.org/officeDocument/2006/relationships" r:id="rId9"/>
          <a:extLst>
            <a:ext uri="{FF2B5EF4-FFF2-40B4-BE49-F238E27FC236}">
              <a16:creationId xmlns:a16="http://schemas.microsoft.com/office/drawing/2014/main" id="{ECFE53E7-0ADF-4C5D-84F6-A9C16B5C1EB3}"/>
            </a:ext>
          </a:extLst>
        </xdr:cNvPr>
        <xdr:cNvSpPr/>
      </xdr:nvSpPr>
      <xdr:spPr>
        <a:xfrm>
          <a:off x="9477375" y="1666874"/>
          <a:ext cx="1608993"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a:t>
          </a:r>
        </a:p>
      </xdr:txBody>
    </xdr:sp>
    <xdr:clientData/>
  </xdr:twoCellAnchor>
  <xdr:twoCellAnchor>
    <xdr:from>
      <xdr:col>18</xdr:col>
      <xdr:colOff>114301</xdr:colOff>
      <xdr:row>7</xdr:row>
      <xdr:rowOff>142875</xdr:rowOff>
    </xdr:from>
    <xdr:to>
      <xdr:col>20</xdr:col>
      <xdr:colOff>504093</xdr:colOff>
      <xdr:row>8</xdr:row>
      <xdr:rowOff>123826</xdr:rowOff>
    </xdr:to>
    <xdr:sp macro="" textlink="">
      <xdr:nvSpPr>
        <xdr:cNvPr id="39" name="Rounded Rectangle 6">
          <a:hlinkClick xmlns:r="http://schemas.openxmlformats.org/officeDocument/2006/relationships" r:id="rId10"/>
          <a:extLst>
            <a:ext uri="{FF2B5EF4-FFF2-40B4-BE49-F238E27FC236}">
              <a16:creationId xmlns:a16="http://schemas.microsoft.com/office/drawing/2014/main" id="{69F31586-1C8F-44CE-B522-4CA4647C3F9E}"/>
            </a:ext>
          </a:extLst>
        </xdr:cNvPr>
        <xdr:cNvSpPr/>
      </xdr:nvSpPr>
      <xdr:spPr>
        <a:xfrm>
          <a:off x="11153776" y="1647825"/>
          <a:ext cx="1608992"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DECORATIONS</a:t>
          </a:r>
        </a:p>
      </xdr:txBody>
    </xdr:sp>
    <xdr:clientData/>
  </xdr:twoCellAnchor>
  <xdr:twoCellAnchor>
    <xdr:from>
      <xdr:col>18</xdr:col>
      <xdr:colOff>104775</xdr:colOff>
      <xdr:row>1</xdr:row>
      <xdr:rowOff>19050</xdr:rowOff>
    </xdr:from>
    <xdr:to>
      <xdr:col>20</xdr:col>
      <xdr:colOff>601834</xdr:colOff>
      <xdr:row>2</xdr:row>
      <xdr:rowOff>1</xdr:rowOff>
    </xdr:to>
    <xdr:sp macro="" textlink="">
      <xdr:nvSpPr>
        <xdr:cNvPr id="40" name="Rounded Rectangle 6">
          <a:hlinkClick xmlns:r="http://schemas.openxmlformats.org/officeDocument/2006/relationships" r:id="rId11"/>
          <a:extLst>
            <a:ext uri="{FF2B5EF4-FFF2-40B4-BE49-F238E27FC236}">
              <a16:creationId xmlns:a16="http://schemas.microsoft.com/office/drawing/2014/main" id="{1C94EC19-397E-4BF6-9767-3A2F086FA651}"/>
            </a:ext>
          </a:extLst>
        </xdr:cNvPr>
        <xdr:cNvSpPr/>
      </xdr:nvSpPr>
      <xdr:spPr>
        <a:xfrm>
          <a:off x="11144250" y="381000"/>
          <a:ext cx="1716259"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SABRES JERSEYS (FILL IN)</a:t>
          </a:r>
        </a:p>
      </xdr:txBody>
    </xdr:sp>
    <xdr:clientData/>
  </xdr:twoCellAnchor>
  <xdr:twoCellAnchor>
    <xdr:from>
      <xdr:col>18</xdr:col>
      <xdr:colOff>104776</xdr:colOff>
      <xdr:row>2</xdr:row>
      <xdr:rowOff>47625</xdr:rowOff>
    </xdr:from>
    <xdr:to>
      <xdr:col>20</xdr:col>
      <xdr:colOff>485630</xdr:colOff>
      <xdr:row>3</xdr:row>
      <xdr:rowOff>22226</xdr:rowOff>
    </xdr:to>
    <xdr:sp macro="" textlink="">
      <xdr:nvSpPr>
        <xdr:cNvPr id="41" name="Rounded Rectangle 3">
          <a:hlinkClick xmlns:r="http://schemas.openxmlformats.org/officeDocument/2006/relationships" r:id="rId12"/>
          <a:extLst>
            <a:ext uri="{FF2B5EF4-FFF2-40B4-BE49-F238E27FC236}">
              <a16:creationId xmlns:a16="http://schemas.microsoft.com/office/drawing/2014/main" id="{FEBC8B8E-308C-464B-AD88-FDC143C0F1F5}"/>
            </a:ext>
          </a:extLst>
        </xdr:cNvPr>
        <xdr:cNvSpPr/>
      </xdr:nvSpPr>
      <xdr:spPr>
        <a:xfrm>
          <a:off x="11144251" y="600075"/>
          <a:ext cx="1600054" cy="16510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SHELLS (FILL INS)</a:t>
          </a:r>
        </a:p>
      </xdr:txBody>
    </xdr:sp>
    <xdr:clientData/>
  </xdr:twoCellAnchor>
  <xdr:twoCellAnchor>
    <xdr:from>
      <xdr:col>18</xdr:col>
      <xdr:colOff>104775</xdr:colOff>
      <xdr:row>3</xdr:row>
      <xdr:rowOff>76200</xdr:rowOff>
    </xdr:from>
    <xdr:to>
      <xdr:col>20</xdr:col>
      <xdr:colOff>494568</xdr:colOff>
      <xdr:row>4</xdr:row>
      <xdr:rowOff>53976</xdr:rowOff>
    </xdr:to>
    <xdr:sp macro="" textlink="">
      <xdr:nvSpPr>
        <xdr:cNvPr id="42" name="Rounded Rectangle 7">
          <a:hlinkClick xmlns:r="http://schemas.openxmlformats.org/officeDocument/2006/relationships" r:id="rId13"/>
          <a:extLst>
            <a:ext uri="{FF2B5EF4-FFF2-40B4-BE49-F238E27FC236}">
              <a16:creationId xmlns:a16="http://schemas.microsoft.com/office/drawing/2014/main" id="{3E4ACD3E-8BF9-4C19-A233-4BE1CC418C64}"/>
            </a:ext>
          </a:extLst>
        </xdr:cNvPr>
        <xdr:cNvSpPr/>
      </xdr:nvSpPr>
      <xdr:spPr>
        <a:xfrm>
          <a:off x="11144250" y="819150"/>
          <a:ext cx="1608993" cy="16827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SOCKS (FILL IN)</a:t>
          </a:r>
        </a:p>
      </xdr:txBody>
    </xdr:sp>
    <xdr:clientData/>
  </xdr:twoCellAnchor>
  <xdr:twoCellAnchor>
    <xdr:from>
      <xdr:col>18</xdr:col>
      <xdr:colOff>104776</xdr:colOff>
      <xdr:row>5</xdr:row>
      <xdr:rowOff>114300</xdr:rowOff>
    </xdr:from>
    <xdr:to>
      <xdr:col>21</xdr:col>
      <xdr:colOff>10112</xdr:colOff>
      <xdr:row>6</xdr:row>
      <xdr:rowOff>92902</xdr:rowOff>
    </xdr:to>
    <xdr:sp macro="" textlink="">
      <xdr:nvSpPr>
        <xdr:cNvPr id="43" name="Rounded Rectangle 12">
          <a:hlinkClick xmlns:r="http://schemas.openxmlformats.org/officeDocument/2006/relationships" r:id="rId14"/>
          <a:extLst>
            <a:ext uri="{FF2B5EF4-FFF2-40B4-BE49-F238E27FC236}">
              <a16:creationId xmlns:a16="http://schemas.microsoft.com/office/drawing/2014/main" id="{DABF1FF8-24BF-4DC7-800C-83CF90581672}"/>
            </a:ext>
          </a:extLst>
        </xdr:cNvPr>
        <xdr:cNvSpPr/>
      </xdr:nvSpPr>
      <xdr:spPr>
        <a:xfrm>
          <a:off x="11144251" y="1238250"/>
          <a:ext cx="1734136" cy="16910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SHELLS (FILL INS)</a:t>
          </a:r>
        </a:p>
      </xdr:txBody>
    </xdr:sp>
    <xdr:clientData/>
  </xdr:twoCellAnchor>
  <xdr:twoCellAnchor>
    <xdr:from>
      <xdr:col>18</xdr:col>
      <xdr:colOff>114300</xdr:colOff>
      <xdr:row>6</xdr:row>
      <xdr:rowOff>114299</xdr:rowOff>
    </xdr:from>
    <xdr:to>
      <xdr:col>21</xdr:col>
      <xdr:colOff>28576</xdr:colOff>
      <xdr:row>7</xdr:row>
      <xdr:rowOff>95250</xdr:rowOff>
    </xdr:to>
    <xdr:sp macro="" textlink="">
      <xdr:nvSpPr>
        <xdr:cNvPr id="44" name="Rounded Rectangle 13">
          <a:hlinkClick xmlns:r="http://schemas.openxmlformats.org/officeDocument/2006/relationships" r:id="rId15"/>
          <a:extLst>
            <a:ext uri="{FF2B5EF4-FFF2-40B4-BE49-F238E27FC236}">
              <a16:creationId xmlns:a16="http://schemas.microsoft.com/office/drawing/2014/main" id="{F1877FF3-5887-4563-8EBB-6DAEFD45D271}"/>
            </a:ext>
          </a:extLst>
        </xdr:cNvPr>
        <xdr:cNvSpPr/>
      </xdr:nvSpPr>
      <xdr:spPr>
        <a:xfrm>
          <a:off x="11153775" y="1428749"/>
          <a:ext cx="1743076" cy="171451"/>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b="1"/>
            <a:t>YOUTH</a:t>
          </a:r>
          <a:r>
            <a:rPr lang="en-US" sz="1050" b="1" baseline="0"/>
            <a:t> </a:t>
          </a:r>
          <a:r>
            <a:rPr lang="en-US" sz="1050" b="1"/>
            <a:t>SOCKS (FILL INS)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mewearteamsportscom-2.sharepoint.microsoftonline.com/Documents%20and%20Settings/SFigueroa/Local%20Settings/Temporary%20Internet%20Files/Content.Outlook/Q07Z9A7G/Adidas%20Basketball%20Order%20Form%20v1%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ketball Jersey"/>
      <sheetName val="JVLU"/>
      <sheetName val="Basketball Short"/>
      <sheetName val="Sheet1"/>
    </sheetNames>
    <sheetDataSet>
      <sheetData sheetId="0" refreshError="1">
        <row r="75">
          <cell r="CW75" t="str">
            <v>3/4" Ribknit V-Neck (1=Collar)</v>
          </cell>
        </row>
        <row r="76">
          <cell r="CW76" t="str">
            <v>3/4" Ribknit V-Neck with self material Homeplate Neck Placket (1=collar 2=homeplate)</v>
          </cell>
        </row>
        <row r="77">
          <cell r="CW77" t="str">
            <v>3/4" Ribknit V-Neck with self material Back Neck Insert &amp; Homeplate Neck Placket (1=Collar, 2=Placket 3-Back neck insert )</v>
          </cell>
        </row>
        <row r="79">
          <cell r="CW79" t="str">
            <v>1"  Ribknit Tapered Mitered V-Neck (1=collar)</v>
          </cell>
        </row>
        <row r="80">
          <cell r="CW80" t="str">
            <v>1" Ribknit V-Neck with self material Back Neck Placket (1=Collar 2=Back Neck Placket )</v>
          </cell>
        </row>
        <row r="81">
          <cell r="CW81" t="str">
            <v>1" Ribknit V-Neck with self material Back Neck placket &amp; Homeplate Neck Placket (1=collar 2=Back Neck Insert, 3=Homeplate Neck Placket)</v>
          </cell>
        </row>
        <row r="83">
          <cell r="CW83" t="str">
            <v>1/2" Ribknit Mitered V-Neck (1=collar)</v>
          </cell>
        </row>
        <row r="84">
          <cell r="CW84" t="str">
            <v>1/2" Ribknit V-Neck with self material Back Neck Insert (1=Collar 2=Back Neck Insert)</v>
          </cell>
        </row>
        <row r="85">
          <cell r="CW85" t="str">
            <v>1/2" Ribknit V-Neck with self material  Back Neck Insert &amp; Homeplate Neck Placket (1=Collar, 2=Back Neck Placket 3=Homeplate Placket)</v>
          </cell>
        </row>
        <row r="87">
          <cell r="CW87" t="str">
            <v>1" Ribknit V-Neck with self material Back Neck Placket (1=Collar, 2=Placket)</v>
          </cell>
        </row>
        <row r="88">
          <cell r="CW88" t="str">
            <v>1" Ribknit V-Neck with self material Back Neck Placket &amp; Homeplate Neck Placket (1=Collar, 2=Placket, 3=Homeplate Neck Placket)</v>
          </cell>
        </row>
        <row r="93">
          <cell r="CW93" t="str">
            <v>1" Ribknit Mitered V-Neck With Self Material Back Neck Placket  (1= collar, 2= back neck placket) (Topstitched)</v>
          </cell>
        </row>
        <row r="94">
          <cell r="CW94" t="str">
            <v>1'' Ribknit Mitered Scoop Neck with Self Material Back Neck Placket (1-collar 2-Placket)</v>
          </cell>
        </row>
        <row r="95">
          <cell r="CW95" t="str">
            <v xml:space="preserve">1" Ribknit Mitered V-Neck With Self Material Back Neck Placket &amp; Homeplate Neck Placket  (1= collar, 2= back neck Placket 3=homeplate) </v>
          </cell>
        </row>
        <row r="97">
          <cell r="CW97" t="str">
            <v>1" Ribknit Mitered V-Neck w/ Self Material Back Neck Placket (1= collar, 2=placket) (3 stripes will match ins colors)</v>
          </cell>
        </row>
        <row r="98">
          <cell r="CW98" t="str">
            <v>1" Ribknit Mitered V-Neck w/ Self Mat Back Neck Placket &amp; Homeplate Neck Placket (1= collar, 2=placket 3=homeplate ) (3-stripes in back match ins colors)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N41"/>
  <sheetViews>
    <sheetView showGridLines="0" tabSelected="1" workbookViewId="0">
      <selection activeCell="B2" sqref="B2"/>
    </sheetView>
  </sheetViews>
  <sheetFormatPr defaultColWidth="9.140625" defaultRowHeight="15" x14ac:dyDescent="0.25"/>
  <sheetData>
    <row r="7" spans="4:14" x14ac:dyDescent="0.25">
      <c r="D7" s="5"/>
      <c r="E7" s="5"/>
      <c r="F7" s="5"/>
      <c r="G7" s="5"/>
      <c r="H7" s="5"/>
      <c r="I7" s="5"/>
      <c r="J7" s="5"/>
      <c r="K7" s="5"/>
      <c r="L7" s="5"/>
      <c r="M7" s="5"/>
      <c r="N7" s="5"/>
    </row>
    <row r="8" spans="4:14" x14ac:dyDescent="0.25">
      <c r="D8" s="5"/>
      <c r="E8" s="5"/>
      <c r="F8" s="5"/>
      <c r="G8" s="5"/>
      <c r="H8" s="5"/>
      <c r="I8" s="5"/>
      <c r="J8" s="5"/>
      <c r="K8" s="5"/>
      <c r="L8" s="5"/>
      <c r="M8" s="5"/>
      <c r="N8" s="5"/>
    </row>
    <row r="9" spans="4:14" x14ac:dyDescent="0.25">
      <c r="D9" s="5"/>
      <c r="E9" s="5"/>
      <c r="F9" s="5"/>
      <c r="G9" s="5"/>
      <c r="H9" s="5"/>
      <c r="I9" s="5"/>
      <c r="J9" s="5"/>
      <c r="K9" s="5"/>
      <c r="L9" s="5"/>
      <c r="M9" s="5"/>
      <c r="N9" s="5"/>
    </row>
    <row r="10" spans="4:14" x14ac:dyDescent="0.25">
      <c r="D10" s="5"/>
      <c r="E10" s="5"/>
      <c r="F10" s="5"/>
      <c r="G10" s="5"/>
      <c r="H10" s="5"/>
      <c r="I10" s="5"/>
      <c r="J10" s="5"/>
      <c r="K10" s="5"/>
      <c r="L10" s="5"/>
      <c r="M10" s="5"/>
      <c r="N10" s="5"/>
    </row>
    <row r="11" spans="4:14" x14ac:dyDescent="0.25">
      <c r="D11" s="5"/>
      <c r="E11" s="5"/>
      <c r="F11" s="5"/>
      <c r="G11" s="5"/>
      <c r="H11" s="5"/>
      <c r="I11" s="5"/>
      <c r="J11" s="5"/>
      <c r="K11" s="5"/>
      <c r="L11" s="5"/>
      <c r="M11" s="5"/>
      <c r="N11" s="5"/>
    </row>
    <row r="12" spans="4:14" x14ac:dyDescent="0.25">
      <c r="D12" s="5"/>
      <c r="E12" s="5"/>
      <c r="F12" s="5"/>
      <c r="G12" s="5"/>
      <c r="H12" s="5"/>
      <c r="I12" s="5"/>
      <c r="J12" s="5"/>
      <c r="K12" s="5"/>
      <c r="L12" s="5"/>
      <c r="M12" s="5"/>
      <c r="N12" s="5"/>
    </row>
    <row r="13" spans="4:14" x14ac:dyDescent="0.25">
      <c r="D13" s="5"/>
      <c r="E13" s="5"/>
      <c r="F13" s="5"/>
      <c r="G13" s="5"/>
      <c r="H13" s="5"/>
      <c r="I13" s="5"/>
      <c r="J13" s="5"/>
      <c r="K13" s="5"/>
      <c r="L13" s="5"/>
      <c r="M13" s="5"/>
      <c r="N13" s="5"/>
    </row>
    <row r="14" spans="4:14" x14ac:dyDescent="0.25">
      <c r="D14" s="5"/>
      <c r="E14" s="5"/>
      <c r="F14" s="5"/>
      <c r="G14" s="5"/>
      <c r="H14" s="5"/>
      <c r="I14" s="5"/>
      <c r="J14" s="5"/>
      <c r="K14" s="5"/>
      <c r="L14" s="5"/>
      <c r="M14" s="5"/>
      <c r="N14" s="5"/>
    </row>
    <row r="15" spans="4:14" x14ac:dyDescent="0.25">
      <c r="D15" s="5"/>
      <c r="E15" s="5"/>
      <c r="F15" s="5"/>
      <c r="G15" s="5"/>
      <c r="H15" s="5"/>
      <c r="I15" s="5"/>
      <c r="J15" s="5"/>
      <c r="K15" s="5"/>
      <c r="L15" s="5"/>
      <c r="M15" s="5"/>
      <c r="N15" s="5"/>
    </row>
    <row r="16" spans="4:14" x14ac:dyDescent="0.25">
      <c r="D16" s="5"/>
      <c r="E16" s="5"/>
      <c r="F16" s="5"/>
      <c r="G16" s="5"/>
      <c r="H16" s="5"/>
      <c r="I16" s="5"/>
      <c r="J16" s="5"/>
      <c r="K16" s="5"/>
      <c r="L16" s="5"/>
      <c r="M16" s="5"/>
      <c r="N16" s="5"/>
    </row>
    <row r="17" spans="4:14" x14ac:dyDescent="0.25">
      <c r="D17" s="5"/>
      <c r="E17" s="5"/>
      <c r="F17" s="5"/>
      <c r="G17" s="5"/>
      <c r="H17" s="5"/>
      <c r="I17" s="5"/>
      <c r="J17" s="5"/>
      <c r="K17" s="5"/>
      <c r="L17" s="5"/>
      <c r="M17" s="5"/>
      <c r="N17" s="5"/>
    </row>
    <row r="18" spans="4:14" x14ac:dyDescent="0.25">
      <c r="D18" s="5"/>
      <c r="E18" s="5"/>
      <c r="F18" s="5"/>
      <c r="G18" s="5"/>
      <c r="H18" s="5"/>
      <c r="I18" s="5"/>
      <c r="J18" s="5"/>
      <c r="K18" s="5"/>
      <c r="L18" s="5"/>
      <c r="M18" s="5"/>
      <c r="N18" s="5"/>
    </row>
    <row r="19" spans="4:14" x14ac:dyDescent="0.25">
      <c r="D19" s="5"/>
      <c r="E19" s="5"/>
      <c r="F19" s="5"/>
      <c r="G19" s="5"/>
      <c r="H19" s="5"/>
      <c r="I19" s="5"/>
      <c r="J19" s="5"/>
      <c r="K19" s="5"/>
      <c r="L19" s="5"/>
      <c r="M19" s="5"/>
      <c r="N19" s="5"/>
    </row>
    <row r="20" spans="4:14" x14ac:dyDescent="0.25">
      <c r="D20" s="5"/>
      <c r="E20" s="5"/>
      <c r="F20" s="5"/>
      <c r="G20" s="5"/>
      <c r="H20" s="5"/>
      <c r="I20" s="5"/>
      <c r="J20" s="5"/>
      <c r="K20" s="5"/>
      <c r="L20" s="5"/>
      <c r="M20" s="5"/>
      <c r="N20" s="5"/>
    </row>
    <row r="21" spans="4:14" x14ac:dyDescent="0.25">
      <c r="D21" s="5"/>
      <c r="E21" s="5"/>
      <c r="F21" s="5"/>
      <c r="G21" s="5"/>
      <c r="H21" s="5"/>
      <c r="I21" s="5"/>
      <c r="J21" s="5"/>
      <c r="K21" s="5"/>
      <c r="L21" s="5"/>
      <c r="M21" s="5"/>
      <c r="N21" s="5"/>
    </row>
    <row r="22" spans="4:14" x14ac:dyDescent="0.25">
      <c r="D22" s="5"/>
      <c r="E22" s="5"/>
      <c r="F22" s="5"/>
      <c r="G22" s="5"/>
      <c r="H22" s="5"/>
      <c r="I22" s="135"/>
      <c r="J22" s="134"/>
      <c r="K22" s="5"/>
      <c r="L22" s="5"/>
      <c r="M22" s="5"/>
      <c r="N22" s="5"/>
    </row>
    <row r="23" spans="4:14" x14ac:dyDescent="0.25">
      <c r="D23" s="5"/>
      <c r="E23" s="5"/>
      <c r="F23" s="5"/>
      <c r="G23" s="5"/>
      <c r="H23" s="5"/>
      <c r="I23" s="135"/>
      <c r="J23" s="134"/>
      <c r="K23" s="5"/>
      <c r="L23" s="5"/>
      <c r="M23" s="5"/>
      <c r="N23" s="5"/>
    </row>
    <row r="24" spans="4:14" x14ac:dyDescent="0.25">
      <c r="D24" s="5"/>
      <c r="E24" s="5"/>
      <c r="F24" s="5"/>
      <c r="G24" s="5"/>
      <c r="H24" s="5"/>
      <c r="I24" s="135"/>
      <c r="J24" s="134"/>
      <c r="K24" s="5"/>
      <c r="L24" s="5"/>
      <c r="M24" s="5"/>
      <c r="N24" s="5"/>
    </row>
    <row r="25" spans="4:14" x14ac:dyDescent="0.25">
      <c r="D25" s="5"/>
      <c r="E25" s="5"/>
      <c r="F25" s="5"/>
      <c r="G25" s="5"/>
      <c r="H25" s="5"/>
      <c r="I25" s="135"/>
      <c r="J25" s="134"/>
      <c r="K25" s="5"/>
      <c r="L25" s="5"/>
      <c r="M25" s="5"/>
      <c r="N25" s="5"/>
    </row>
    <row r="26" spans="4:14" x14ac:dyDescent="0.25">
      <c r="D26" s="5"/>
      <c r="E26" s="5"/>
      <c r="F26" s="5"/>
      <c r="G26" s="5"/>
      <c r="H26" s="5"/>
      <c r="I26" s="135"/>
      <c r="J26" s="134"/>
      <c r="K26" s="5"/>
      <c r="L26" s="5"/>
      <c r="M26" s="5"/>
      <c r="N26" s="5"/>
    </row>
    <row r="27" spans="4:14" x14ac:dyDescent="0.25">
      <c r="D27" s="5"/>
      <c r="E27" s="5"/>
      <c r="F27" s="5"/>
      <c r="G27" s="5"/>
      <c r="H27" s="5"/>
      <c r="I27" s="135"/>
      <c r="J27" s="134"/>
      <c r="K27" s="5"/>
      <c r="L27" s="5"/>
      <c r="M27" s="5"/>
      <c r="N27" s="5"/>
    </row>
    <row r="28" spans="4:14" x14ac:dyDescent="0.25">
      <c r="D28" s="5"/>
      <c r="E28" s="5"/>
      <c r="F28" s="5"/>
      <c r="G28" s="5"/>
      <c r="H28" s="5"/>
      <c r="I28" s="135"/>
      <c r="J28" s="134"/>
      <c r="K28" s="5"/>
      <c r="L28" s="5"/>
      <c r="M28" s="5"/>
      <c r="N28" s="5"/>
    </row>
    <row r="29" spans="4:14" x14ac:dyDescent="0.25">
      <c r="D29" s="5"/>
      <c r="E29" s="5"/>
      <c r="F29" s="5"/>
      <c r="G29" s="5"/>
      <c r="H29" s="5"/>
      <c r="I29" s="135"/>
      <c r="J29" s="134"/>
      <c r="K29" s="5"/>
      <c r="L29" s="5"/>
      <c r="M29" s="5"/>
      <c r="N29" s="5"/>
    </row>
    <row r="30" spans="4:14" x14ac:dyDescent="0.25">
      <c r="D30" s="5"/>
      <c r="E30" s="5"/>
      <c r="F30" s="5"/>
      <c r="G30" s="5"/>
      <c r="H30" s="5"/>
      <c r="I30" s="135"/>
      <c r="J30" s="134"/>
      <c r="K30" s="5"/>
      <c r="L30" s="5"/>
      <c r="M30" s="5"/>
      <c r="N30" s="5"/>
    </row>
    <row r="31" spans="4:14" x14ac:dyDescent="0.25">
      <c r="D31" s="5"/>
      <c r="E31" s="5"/>
      <c r="F31" s="5"/>
      <c r="G31" s="5"/>
      <c r="H31" s="5"/>
      <c r="I31" s="135"/>
      <c r="J31" s="134"/>
      <c r="K31" s="5"/>
      <c r="L31" s="5"/>
      <c r="M31" s="5"/>
      <c r="N31" s="5"/>
    </row>
    <row r="32" spans="4:14" x14ac:dyDescent="0.25">
      <c r="D32" s="5"/>
      <c r="E32" s="5"/>
      <c r="F32" s="5"/>
      <c r="G32" s="5"/>
      <c r="H32" s="5"/>
      <c r="I32" s="135"/>
      <c r="J32" s="134"/>
      <c r="K32" s="5"/>
      <c r="L32" s="5"/>
      <c r="M32" s="5"/>
      <c r="N32" s="5"/>
    </row>
    <row r="33" spans="4:14" x14ac:dyDescent="0.25">
      <c r="D33" s="5"/>
      <c r="E33" s="5"/>
      <c r="F33" s="5"/>
      <c r="G33" s="5"/>
      <c r="H33" s="5"/>
      <c r="I33" s="135"/>
      <c r="J33" s="134"/>
      <c r="K33" s="5"/>
      <c r="L33" s="5"/>
      <c r="M33" s="5"/>
      <c r="N33" s="5"/>
    </row>
    <row r="34" spans="4:14" x14ac:dyDescent="0.25">
      <c r="D34" s="5"/>
      <c r="E34" s="5"/>
      <c r="F34" s="5"/>
      <c r="G34" s="5"/>
      <c r="H34" s="5"/>
      <c r="I34" s="135"/>
      <c r="J34" s="134"/>
      <c r="K34" s="5"/>
      <c r="L34" s="5"/>
      <c r="M34" s="5"/>
      <c r="N34" s="5"/>
    </row>
    <row r="35" spans="4:14" x14ac:dyDescent="0.25">
      <c r="D35" s="5"/>
      <c r="E35" s="5"/>
      <c r="F35" s="5"/>
      <c r="G35" s="5"/>
      <c r="H35" s="5"/>
      <c r="I35" s="135"/>
      <c r="J35" s="134"/>
      <c r="K35" s="5"/>
      <c r="L35" s="5"/>
      <c r="M35" s="5"/>
      <c r="N35" s="5"/>
    </row>
    <row r="36" spans="4:14" x14ac:dyDescent="0.25">
      <c r="I36" s="135"/>
      <c r="J36" s="134"/>
    </row>
    <row r="37" spans="4:14" x14ac:dyDescent="0.25">
      <c r="I37" s="135"/>
      <c r="J37" s="134"/>
    </row>
    <row r="38" spans="4:14" x14ac:dyDescent="0.25">
      <c r="I38" s="55"/>
      <c r="J38" s="136"/>
    </row>
    <row r="39" spans="4:14" x14ac:dyDescent="0.25">
      <c r="J39" s="136"/>
    </row>
    <row r="40" spans="4:14" x14ac:dyDescent="0.25">
      <c r="J40" s="136"/>
    </row>
    <row r="41" spans="4:14" x14ac:dyDescent="0.25">
      <c r="J41" s="136"/>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FCAA-1164-4A5A-ABF7-9C4E206B845E}">
  <sheetPr>
    <tabColor theme="9" tint="0.79998168889431442"/>
  </sheetPr>
  <dimension ref="A1:AW150"/>
  <sheetViews>
    <sheetView showGridLines="0" zoomScaleNormal="100" workbookViewId="0">
      <selection activeCell="W15" sqref="W15"/>
    </sheetView>
  </sheetViews>
  <sheetFormatPr defaultColWidth="9.140625" defaultRowHeight="15" x14ac:dyDescent="0.25"/>
  <cols>
    <col min="1" max="1" width="9.140625" style="11" customWidth="1"/>
    <col min="2" max="22" width="9.140625" style="104" customWidth="1"/>
    <col min="23" max="24" width="9.140625" style="11" customWidth="1"/>
    <col min="25" max="42" width="9.140625" style="11"/>
    <col min="43" max="43" width="51.5703125" style="11" bestFit="1" customWidth="1"/>
    <col min="44" max="44" width="25.140625" style="11" customWidth="1"/>
    <col min="45" max="45" width="16.85546875" style="104" customWidth="1"/>
    <col min="46" max="48" width="9.140625" style="104"/>
    <col min="49" max="49" width="21" style="104" bestFit="1" customWidth="1"/>
    <col min="50" max="16384" width="9.140625" style="104"/>
  </cols>
  <sheetData>
    <row r="1" spans="1:49" ht="27" customHeight="1" thickBot="1" x14ac:dyDescent="0.3">
      <c r="A1" s="259" t="s">
        <v>403</v>
      </c>
      <c r="B1" s="259"/>
      <c r="C1" s="259"/>
      <c r="D1" s="259"/>
      <c r="E1" s="259"/>
      <c r="F1" s="259"/>
      <c r="G1" s="259"/>
      <c r="H1" s="259"/>
      <c r="I1" s="259"/>
      <c r="J1" s="259"/>
      <c r="K1" s="259"/>
      <c r="L1" s="259"/>
      <c r="M1" s="259"/>
      <c r="N1" s="259"/>
      <c r="O1" s="259"/>
      <c r="P1" s="259"/>
      <c r="Q1" s="259"/>
      <c r="R1" s="259"/>
      <c r="S1" s="54"/>
      <c r="T1" s="54"/>
      <c r="U1" s="55"/>
      <c r="V1" s="24"/>
      <c r="W1" s="24"/>
      <c r="X1" s="24"/>
    </row>
    <row r="2" spans="1:49" ht="15" customHeight="1" x14ac:dyDescent="0.3">
      <c r="A2" s="12"/>
      <c r="B2" s="24"/>
      <c r="C2" s="225" t="s">
        <v>0</v>
      </c>
      <c r="D2" s="226"/>
      <c r="E2" s="226"/>
      <c r="F2" s="200">
        <f>JERSEYS!F2</f>
        <v>0</v>
      </c>
      <c r="G2" s="201"/>
      <c r="H2" s="201"/>
      <c r="I2" s="201"/>
      <c r="J2" s="201"/>
      <c r="K2" s="202"/>
      <c r="L2" s="70"/>
      <c r="M2" s="24"/>
      <c r="N2" s="24"/>
      <c r="O2" s="24"/>
      <c r="P2" s="24"/>
      <c r="Q2" s="24"/>
      <c r="R2" s="54"/>
      <c r="S2" s="54"/>
      <c r="T2" s="54"/>
      <c r="U2" s="55"/>
      <c r="V2" s="24"/>
      <c r="W2" s="24"/>
      <c r="X2" s="24"/>
    </row>
    <row r="3" spans="1:49" ht="15" customHeight="1" x14ac:dyDescent="0.3">
      <c r="A3" s="12"/>
      <c r="B3" s="24"/>
      <c r="C3" s="220" t="s">
        <v>1</v>
      </c>
      <c r="D3" s="221"/>
      <c r="E3" s="221"/>
      <c r="F3" s="203">
        <f>JERSEYS!F3</f>
        <v>0</v>
      </c>
      <c r="G3" s="204"/>
      <c r="H3" s="204"/>
      <c r="I3" s="204"/>
      <c r="J3" s="204"/>
      <c r="K3" s="205"/>
      <c r="L3" s="70"/>
      <c r="M3" s="24"/>
      <c r="N3" s="24"/>
      <c r="O3" s="24"/>
      <c r="P3" s="24"/>
      <c r="Q3" s="24"/>
      <c r="R3" s="53"/>
      <c r="S3" s="53"/>
      <c r="T3" s="53"/>
      <c r="U3" s="55"/>
      <c r="V3" s="24"/>
      <c r="W3" s="24"/>
      <c r="X3" s="24"/>
      <c r="AQ3" s="4" t="s">
        <v>63</v>
      </c>
    </row>
    <row r="4" spans="1:49" ht="15" customHeight="1" x14ac:dyDescent="0.3">
      <c r="A4" s="12"/>
      <c r="B4" s="24"/>
      <c r="C4" s="220" t="s">
        <v>2</v>
      </c>
      <c r="D4" s="221"/>
      <c r="E4" s="221"/>
      <c r="F4" s="206" t="s">
        <v>60</v>
      </c>
      <c r="G4" s="207"/>
      <c r="H4" s="207"/>
      <c r="I4" s="207"/>
      <c r="J4" s="207"/>
      <c r="K4" s="208"/>
      <c r="L4" s="70"/>
      <c r="M4" s="24"/>
      <c r="N4" s="24"/>
      <c r="O4" s="24"/>
      <c r="P4" s="24"/>
      <c r="Q4" s="24"/>
      <c r="R4" s="53"/>
      <c r="S4" s="53"/>
      <c r="T4" s="53"/>
      <c r="U4" s="55"/>
      <c r="V4" s="24"/>
      <c r="W4" s="24"/>
      <c r="X4" s="24"/>
      <c r="AQ4" s="144" t="s">
        <v>60</v>
      </c>
      <c r="AR4" s="144" t="s">
        <v>60</v>
      </c>
      <c r="AW4" s="77"/>
    </row>
    <row r="5" spans="1:49" ht="15" customHeight="1" x14ac:dyDescent="0.3">
      <c r="A5" s="12"/>
      <c r="B5" s="24"/>
      <c r="C5" s="220" t="s">
        <v>37</v>
      </c>
      <c r="D5" s="221"/>
      <c r="E5" s="221"/>
      <c r="F5" s="206" t="str">
        <f>VLOOKUP(F4,$AQ$4:$AR$9,2,FALSE)</f>
        <v>_ _ _ _ _ _ _ _</v>
      </c>
      <c r="G5" s="207"/>
      <c r="H5" s="207"/>
      <c r="I5" s="207"/>
      <c r="J5" s="207"/>
      <c r="K5" s="208"/>
      <c r="L5" s="70"/>
      <c r="M5" s="24"/>
      <c r="N5" s="24"/>
      <c r="O5" s="24"/>
      <c r="P5" s="24"/>
      <c r="Q5" s="24"/>
      <c r="R5" s="53"/>
      <c r="S5" s="53"/>
      <c r="T5" s="53"/>
      <c r="U5" s="55"/>
      <c r="V5" s="24"/>
      <c r="W5" s="24"/>
      <c r="X5" s="24"/>
      <c r="AQ5" s="144" t="s">
        <v>122</v>
      </c>
      <c r="AR5" s="144" t="s">
        <v>112</v>
      </c>
      <c r="AW5" s="144"/>
    </row>
    <row r="6" spans="1:49" ht="15" customHeight="1" x14ac:dyDescent="0.3">
      <c r="A6" s="12"/>
      <c r="B6" s="24"/>
      <c r="C6" s="220" t="s">
        <v>3</v>
      </c>
      <c r="D6" s="221"/>
      <c r="E6" s="221"/>
      <c r="F6" s="206"/>
      <c r="G6" s="207"/>
      <c r="H6" s="207"/>
      <c r="I6" s="207"/>
      <c r="J6" s="207"/>
      <c r="K6" s="208"/>
      <c r="L6" s="70"/>
      <c r="M6" s="24"/>
      <c r="N6" s="24"/>
      <c r="O6" s="24"/>
      <c r="P6" s="24"/>
      <c r="Q6" s="24"/>
      <c r="R6" s="56"/>
      <c r="S6" s="56"/>
      <c r="T6" s="56"/>
      <c r="U6" s="57"/>
      <c r="V6" s="24"/>
      <c r="W6" s="24"/>
      <c r="X6" s="24"/>
      <c r="AQ6" s="144" t="s">
        <v>120</v>
      </c>
      <c r="AR6" s="144" t="s">
        <v>110</v>
      </c>
      <c r="AW6" s="11"/>
    </row>
    <row r="7" spans="1:49" s="11" customFormat="1" ht="15" customHeight="1" thickBot="1" x14ac:dyDescent="0.35">
      <c r="A7" s="12"/>
      <c r="B7" s="24"/>
      <c r="C7" s="222" t="s">
        <v>38</v>
      </c>
      <c r="D7" s="223"/>
      <c r="E7" s="223"/>
      <c r="F7" s="270"/>
      <c r="G7" s="271"/>
      <c r="H7" s="271"/>
      <c r="I7" s="271"/>
      <c r="J7" s="271"/>
      <c r="K7" s="272"/>
      <c r="L7" s="70"/>
      <c r="M7" s="24"/>
      <c r="N7" s="24"/>
      <c r="O7" s="24"/>
      <c r="P7" s="24"/>
      <c r="Q7" s="24"/>
      <c r="R7" s="56"/>
      <c r="S7" s="56"/>
      <c r="T7" s="56"/>
      <c r="U7" s="57"/>
      <c r="V7" s="24"/>
      <c r="W7" s="24"/>
      <c r="X7" s="24"/>
      <c r="AQ7" s="144" t="s">
        <v>123</v>
      </c>
      <c r="AR7" s="144" t="s">
        <v>114</v>
      </c>
      <c r="AS7" s="104"/>
      <c r="AU7" s="104"/>
      <c r="AW7" s="144"/>
    </row>
    <row r="8" spans="1:49" s="11" customFormat="1" ht="15" customHeight="1" x14ac:dyDescent="0.3">
      <c r="A8" s="12"/>
      <c r="B8" s="24"/>
      <c r="C8" s="87"/>
      <c r="D8" s="87"/>
      <c r="E8" s="88"/>
      <c r="F8" s="273"/>
      <c r="G8" s="274"/>
      <c r="H8" s="274"/>
      <c r="I8" s="274"/>
      <c r="J8" s="274"/>
      <c r="K8" s="275"/>
      <c r="L8" s="70"/>
      <c r="M8" s="24"/>
      <c r="N8" s="24"/>
      <c r="O8" s="24"/>
      <c r="P8" s="24"/>
      <c r="Q8" s="24"/>
      <c r="R8" s="24"/>
      <c r="S8" s="24"/>
      <c r="T8" s="24"/>
      <c r="U8" s="24"/>
      <c r="V8" s="24"/>
      <c r="W8" s="24"/>
      <c r="X8" s="24"/>
      <c r="AQ8" s="144" t="s">
        <v>121</v>
      </c>
      <c r="AR8" s="144" t="s">
        <v>111</v>
      </c>
      <c r="AS8" s="104"/>
      <c r="AW8" s="144"/>
    </row>
    <row r="9" spans="1:49" s="11" customFormat="1" ht="15" customHeight="1" thickBot="1" x14ac:dyDescent="0.35">
      <c r="A9" s="12"/>
      <c r="B9" s="24"/>
      <c r="C9" s="87"/>
      <c r="D9" s="87"/>
      <c r="E9" s="88"/>
      <c r="F9" s="276"/>
      <c r="G9" s="277"/>
      <c r="H9" s="277"/>
      <c r="I9" s="277"/>
      <c r="J9" s="277"/>
      <c r="K9" s="278"/>
      <c r="L9" s="70"/>
      <c r="M9" s="24"/>
      <c r="N9" s="24"/>
      <c r="O9" s="24"/>
      <c r="P9" s="24"/>
      <c r="Q9" s="24"/>
      <c r="R9" s="24"/>
      <c r="S9" s="24"/>
      <c r="T9" s="24"/>
      <c r="U9" s="24"/>
      <c r="V9" s="24"/>
      <c r="W9" s="24"/>
      <c r="X9" s="24"/>
      <c r="AQ9" s="144" t="s">
        <v>119</v>
      </c>
      <c r="AR9" s="144" t="s">
        <v>109</v>
      </c>
      <c r="AS9" s="104"/>
      <c r="AW9" s="144"/>
    </row>
    <row r="10" spans="1:49" s="11" customFormat="1" ht="15" customHeight="1" x14ac:dyDescent="0.3">
      <c r="A10" s="12"/>
      <c r="B10" s="24"/>
      <c r="C10" s="32"/>
      <c r="D10" s="32"/>
      <c r="E10" s="33"/>
      <c r="F10" s="70"/>
      <c r="G10" s="70"/>
      <c r="H10" s="70"/>
      <c r="I10" s="70"/>
      <c r="J10" s="70"/>
      <c r="K10" s="70"/>
      <c r="L10" s="70"/>
      <c r="M10" s="24"/>
      <c r="N10" s="24"/>
      <c r="O10" s="24"/>
      <c r="P10" s="24"/>
      <c r="Q10" s="24"/>
      <c r="R10" s="24"/>
      <c r="S10" s="24"/>
      <c r="T10" s="24"/>
      <c r="U10" s="24"/>
      <c r="V10" s="24"/>
      <c r="W10" s="24"/>
      <c r="X10" s="24"/>
      <c r="AQ10" s="144"/>
      <c r="AR10" s="144"/>
      <c r="AS10" s="104"/>
      <c r="AW10" s="144"/>
    </row>
    <row r="11" spans="1:49" s="11" customFormat="1" ht="15" customHeight="1" thickBot="1" x14ac:dyDescent="0.35">
      <c r="A11" s="12"/>
      <c r="B11" s="24"/>
      <c r="C11" s="32"/>
      <c r="D11" s="32"/>
      <c r="E11" s="33"/>
      <c r="F11" s="33"/>
      <c r="G11" s="33"/>
      <c r="H11" s="33"/>
      <c r="I11" s="33"/>
      <c r="J11" s="33"/>
      <c r="K11" s="33"/>
      <c r="L11" s="33"/>
      <c r="M11" s="24"/>
      <c r="N11" s="24"/>
      <c r="O11" s="24"/>
      <c r="P11" s="24"/>
      <c r="Q11" s="24"/>
      <c r="R11" s="24"/>
      <c r="S11" s="24"/>
      <c r="T11" s="24"/>
      <c r="U11" s="24"/>
      <c r="V11" s="24"/>
      <c r="W11" s="24"/>
      <c r="X11" s="24"/>
      <c r="AS11" s="104"/>
      <c r="AW11" s="144"/>
    </row>
    <row r="12" spans="1:49" ht="15" customHeight="1" x14ac:dyDescent="0.25">
      <c r="A12" s="169" t="s">
        <v>4</v>
      </c>
      <c r="B12" s="260"/>
      <c r="C12" s="247">
        <f>JERSEYS!C11</f>
        <v>0</v>
      </c>
      <c r="D12" s="247"/>
      <c r="E12" s="247"/>
      <c r="F12" s="247"/>
      <c r="G12" s="247"/>
      <c r="H12" s="33"/>
      <c r="I12" s="169" t="s">
        <v>32</v>
      </c>
      <c r="J12" s="170"/>
      <c r="K12" s="265">
        <f>JERSEYS!L11</f>
        <v>0</v>
      </c>
      <c r="L12" s="266"/>
      <c r="M12" s="266"/>
      <c r="N12" s="266"/>
      <c r="O12" s="267"/>
      <c r="P12" s="24"/>
      <c r="Q12" s="24"/>
      <c r="V12" s="24"/>
      <c r="W12" s="27"/>
      <c r="X12" s="27"/>
      <c r="AW12" s="144"/>
    </row>
    <row r="13" spans="1:49" ht="15" customHeight="1" x14ac:dyDescent="0.25">
      <c r="A13" s="171" t="s">
        <v>5</v>
      </c>
      <c r="B13" s="261"/>
      <c r="C13" s="257"/>
      <c r="D13" s="257"/>
      <c r="E13" s="257"/>
      <c r="F13" s="257"/>
      <c r="G13" s="257"/>
      <c r="H13" s="33"/>
      <c r="I13" s="171" t="s">
        <v>33</v>
      </c>
      <c r="J13" s="172"/>
      <c r="K13" s="186">
        <f>C13</f>
        <v>0</v>
      </c>
      <c r="L13" s="187"/>
      <c r="M13" s="187"/>
      <c r="N13" s="187"/>
      <c r="O13" s="268"/>
      <c r="P13" s="24"/>
      <c r="Q13" s="24"/>
      <c r="V13" s="24"/>
      <c r="W13" s="29"/>
      <c r="X13" s="29"/>
      <c r="AW13" s="144"/>
    </row>
    <row r="14" spans="1:49" ht="15" customHeight="1" x14ac:dyDescent="0.25">
      <c r="A14" s="173"/>
      <c r="B14" s="262"/>
      <c r="C14" s="257"/>
      <c r="D14" s="257"/>
      <c r="E14" s="257"/>
      <c r="F14" s="257"/>
      <c r="G14" s="257"/>
      <c r="H14" s="33"/>
      <c r="I14" s="173"/>
      <c r="J14" s="174"/>
      <c r="K14" s="189"/>
      <c r="L14" s="190"/>
      <c r="M14" s="190"/>
      <c r="N14" s="190"/>
      <c r="O14" s="269"/>
      <c r="P14" s="24"/>
      <c r="Q14" s="24"/>
      <c r="V14" s="24"/>
      <c r="W14" s="29"/>
      <c r="X14" s="29"/>
      <c r="AW14" s="144"/>
    </row>
    <row r="15" spans="1:49" ht="15" customHeight="1" x14ac:dyDescent="0.25">
      <c r="A15" s="175" t="s">
        <v>6</v>
      </c>
      <c r="B15" s="263"/>
      <c r="C15" s="247">
        <f>JERSEYS!$C$14</f>
        <v>0</v>
      </c>
      <c r="D15" s="247"/>
      <c r="E15" s="247"/>
      <c r="F15" s="247"/>
      <c r="G15" s="247"/>
      <c r="H15" s="33"/>
      <c r="I15" s="175" t="s">
        <v>6</v>
      </c>
      <c r="J15" s="176"/>
      <c r="K15" s="265">
        <f>C15</f>
        <v>0</v>
      </c>
      <c r="L15" s="266"/>
      <c r="M15" s="266"/>
      <c r="N15" s="266"/>
      <c r="O15" s="267"/>
      <c r="P15" s="24"/>
      <c r="Q15" s="24"/>
      <c r="V15" s="24"/>
      <c r="W15" s="25"/>
      <c r="X15" s="25"/>
      <c r="AW15" s="144"/>
    </row>
    <row r="16" spans="1:49" ht="15" customHeight="1" x14ac:dyDescent="0.25">
      <c r="A16" s="171" t="s">
        <v>7</v>
      </c>
      <c r="B16" s="261"/>
      <c r="C16" s="257">
        <f>JERSEYS!C15</f>
        <v>0</v>
      </c>
      <c r="D16" s="257"/>
      <c r="E16" s="257"/>
      <c r="F16" s="257"/>
      <c r="G16" s="257"/>
      <c r="H16" s="33"/>
      <c r="I16" s="171" t="s">
        <v>34</v>
      </c>
      <c r="J16" s="172"/>
      <c r="K16" s="186">
        <f>C16</f>
        <v>0</v>
      </c>
      <c r="L16" s="187"/>
      <c r="M16" s="187"/>
      <c r="N16" s="187"/>
      <c r="O16" s="268"/>
      <c r="P16" s="24"/>
      <c r="Q16" s="24"/>
      <c r="V16" s="24"/>
      <c r="W16" s="29"/>
      <c r="X16" s="29"/>
      <c r="AQ16" s="144"/>
      <c r="AR16" s="144"/>
      <c r="AW16" s="144"/>
    </row>
    <row r="17" spans="1:49" ht="15" customHeight="1" x14ac:dyDescent="0.25">
      <c r="A17" s="177"/>
      <c r="B17" s="264"/>
      <c r="C17" s="257"/>
      <c r="D17" s="257"/>
      <c r="E17" s="257"/>
      <c r="F17" s="257"/>
      <c r="G17" s="257"/>
      <c r="H17" s="33"/>
      <c r="I17" s="177"/>
      <c r="J17" s="178"/>
      <c r="K17" s="189"/>
      <c r="L17" s="190"/>
      <c r="M17" s="190"/>
      <c r="N17" s="190"/>
      <c r="O17" s="269"/>
      <c r="P17" s="24"/>
      <c r="Q17" s="24"/>
      <c r="V17" s="24"/>
      <c r="W17" s="29"/>
      <c r="X17" s="29"/>
      <c r="AQ17" s="144"/>
      <c r="AR17" s="144"/>
      <c r="AW17" s="144"/>
    </row>
    <row r="18" spans="1:49" ht="15" customHeight="1" x14ac:dyDescent="0.25">
      <c r="A18" s="177"/>
      <c r="B18" s="264"/>
      <c r="C18" s="258" t="s">
        <v>29</v>
      </c>
      <c r="D18" s="258"/>
      <c r="E18" s="164" t="s">
        <v>30</v>
      </c>
      <c r="F18" s="258" t="s">
        <v>31</v>
      </c>
      <c r="G18" s="258"/>
      <c r="H18" s="33"/>
      <c r="I18" s="177"/>
      <c r="J18" s="178"/>
      <c r="K18" s="218" t="s">
        <v>29</v>
      </c>
      <c r="L18" s="219"/>
      <c r="M18" s="162" t="s">
        <v>30</v>
      </c>
      <c r="N18" s="291" t="s">
        <v>31</v>
      </c>
      <c r="O18" s="291"/>
      <c r="P18" s="24"/>
      <c r="Q18" s="24"/>
      <c r="V18" s="24"/>
      <c r="W18" s="67"/>
      <c r="X18" s="67"/>
      <c r="AQ18" s="144"/>
      <c r="AR18" s="144"/>
      <c r="AW18" s="144"/>
    </row>
    <row r="19" spans="1:49" ht="15" customHeight="1" x14ac:dyDescent="0.25">
      <c r="A19" s="173"/>
      <c r="B19" s="262"/>
      <c r="C19" s="247">
        <f>JERSEYS!$C$18</f>
        <v>0</v>
      </c>
      <c r="D19" s="247"/>
      <c r="E19" s="163">
        <f>JERSEYS!E18</f>
        <v>0</v>
      </c>
      <c r="F19" s="247">
        <f>JERSEYS!F18</f>
        <v>0</v>
      </c>
      <c r="G19" s="247"/>
      <c r="H19" s="33"/>
      <c r="I19" s="173"/>
      <c r="J19" s="174"/>
      <c r="K19" s="247">
        <f>C19</f>
        <v>0</v>
      </c>
      <c r="L19" s="247"/>
      <c r="M19" s="163">
        <f>E19</f>
        <v>0</v>
      </c>
      <c r="N19" s="292">
        <f>F19</f>
        <v>0</v>
      </c>
      <c r="O19" s="292"/>
      <c r="P19" s="24"/>
      <c r="Q19" s="24"/>
      <c r="V19" s="24"/>
      <c r="W19" s="31"/>
      <c r="X19" s="31"/>
      <c r="AQ19" s="144"/>
      <c r="AR19" s="144"/>
      <c r="AW19" s="144"/>
    </row>
    <row r="20" spans="1:49" ht="15" customHeight="1" thickBot="1" x14ac:dyDescent="0.3">
      <c r="A20" s="179" t="s">
        <v>8</v>
      </c>
      <c r="B20" s="256"/>
      <c r="C20" s="247">
        <f>JERSEYS!C19</f>
        <v>0</v>
      </c>
      <c r="D20" s="247"/>
      <c r="E20" s="247"/>
      <c r="F20" s="247"/>
      <c r="G20" s="247"/>
      <c r="H20" s="33"/>
      <c r="I20" s="179" t="s">
        <v>35</v>
      </c>
      <c r="J20" s="180"/>
      <c r="K20" s="192">
        <f>C20</f>
        <v>0</v>
      </c>
      <c r="L20" s="193"/>
      <c r="M20" s="193"/>
      <c r="N20" s="193"/>
      <c r="O20" s="195"/>
      <c r="P20" s="24"/>
      <c r="Q20" s="24"/>
      <c r="V20" s="24"/>
      <c r="W20" s="27"/>
      <c r="X20" s="27"/>
      <c r="AQ20" s="144"/>
      <c r="AR20" s="144"/>
      <c r="AW20" s="144"/>
    </row>
    <row r="21" spans="1:49" s="11" customFormat="1" ht="15" customHeight="1" x14ac:dyDescent="0.25">
      <c r="B21" s="24"/>
      <c r="C21" s="24"/>
      <c r="D21" s="24"/>
      <c r="E21" s="24"/>
      <c r="F21" s="24"/>
      <c r="G21" s="24"/>
      <c r="H21" s="33"/>
      <c r="I21" s="33"/>
      <c r="J21" s="24"/>
      <c r="K21" s="24"/>
      <c r="L21" s="24"/>
      <c r="M21" s="24"/>
      <c r="N21" s="24"/>
      <c r="O21" s="24"/>
      <c r="P21" s="24"/>
      <c r="Q21" s="24"/>
      <c r="R21" s="24"/>
      <c r="S21" s="24"/>
      <c r="T21" s="24"/>
      <c r="U21" s="24"/>
      <c r="V21" s="24"/>
      <c r="W21" s="24"/>
      <c r="X21" s="24"/>
      <c r="AW21" s="144"/>
    </row>
    <row r="22" spans="1:49" s="11" customFormat="1" ht="15" customHeight="1" x14ac:dyDescent="0.3">
      <c r="B22" s="24"/>
      <c r="C22" s="24"/>
      <c r="D22" s="24"/>
      <c r="E22" s="24"/>
      <c r="F22" s="24"/>
      <c r="G22" s="24"/>
      <c r="H22" s="33"/>
      <c r="I22" s="33"/>
      <c r="J22" s="26"/>
      <c r="K22" s="24"/>
      <c r="L22" s="24"/>
      <c r="M22" s="24"/>
      <c r="N22" s="24"/>
      <c r="O22" s="24"/>
      <c r="P22" s="24"/>
      <c r="Q22" s="24"/>
      <c r="R22" s="24"/>
      <c r="S22" s="24"/>
      <c r="T22" s="24"/>
      <c r="U22" s="24"/>
      <c r="V22" s="26"/>
      <c r="W22" s="24"/>
      <c r="X22" s="24"/>
      <c r="Y22" s="12"/>
      <c r="Z22" s="12"/>
      <c r="AA22" s="12"/>
      <c r="AB22" s="12"/>
      <c r="AW22" s="144"/>
    </row>
    <row r="23" spans="1:49" s="11" customFormat="1" ht="15" customHeight="1" thickBot="1" x14ac:dyDescent="0.3">
      <c r="B23" s="24"/>
      <c r="C23" s="24"/>
      <c r="D23" s="24"/>
      <c r="E23" s="24"/>
      <c r="F23" s="24"/>
      <c r="G23" s="24"/>
      <c r="H23" s="24"/>
      <c r="I23" s="24"/>
      <c r="J23" s="24"/>
      <c r="K23" s="24"/>
      <c r="L23" s="24"/>
      <c r="M23" s="24"/>
      <c r="N23" s="24"/>
      <c r="O23" s="24"/>
      <c r="P23" s="24"/>
      <c r="Q23" s="24"/>
      <c r="R23" s="24"/>
      <c r="S23" s="24"/>
      <c r="T23" s="24"/>
      <c r="U23" s="24"/>
      <c r="V23" s="24"/>
      <c r="W23" s="24"/>
      <c r="X23" s="24"/>
      <c r="AW23" s="144"/>
    </row>
    <row r="24" spans="1:49" ht="15" customHeight="1" x14ac:dyDescent="0.25">
      <c r="B24" s="84" t="s">
        <v>28</v>
      </c>
      <c r="C24" s="279" t="s">
        <v>27</v>
      </c>
      <c r="D24" s="280"/>
      <c r="E24" s="281"/>
      <c r="F24" s="85">
        <v>42</v>
      </c>
      <c r="G24" s="85">
        <v>44</v>
      </c>
      <c r="H24" s="85">
        <v>46</v>
      </c>
      <c r="I24" s="85">
        <v>48</v>
      </c>
      <c r="J24" s="85">
        <v>50</v>
      </c>
      <c r="K24" s="85">
        <v>52</v>
      </c>
      <c r="L24" s="85">
        <v>54</v>
      </c>
      <c r="M24" s="85">
        <v>56</v>
      </c>
      <c r="N24" s="85">
        <v>58</v>
      </c>
      <c r="O24" s="86">
        <v>60</v>
      </c>
      <c r="P24" s="24"/>
      <c r="Q24" s="24"/>
      <c r="R24" s="24"/>
      <c r="S24" s="24"/>
      <c r="T24" s="24"/>
      <c r="U24" s="24"/>
      <c r="X24" s="24"/>
      <c r="AW24" s="144"/>
    </row>
    <row r="25" spans="1:49" ht="15" customHeight="1" x14ac:dyDescent="0.25">
      <c r="B25" s="116">
        <f>SUM(F25:O25)</f>
        <v>0</v>
      </c>
      <c r="C25" s="282" t="s">
        <v>64</v>
      </c>
      <c r="D25" s="283"/>
      <c r="E25" s="284"/>
      <c r="F25" s="117"/>
      <c r="G25" s="118"/>
      <c r="H25" s="118"/>
      <c r="I25" s="118"/>
      <c r="J25" s="118"/>
      <c r="K25" s="118"/>
      <c r="L25" s="118"/>
      <c r="M25" s="118"/>
      <c r="N25" s="118"/>
      <c r="O25" s="122"/>
      <c r="P25" s="24"/>
      <c r="Q25" s="24"/>
      <c r="R25" s="24"/>
      <c r="S25" s="24"/>
      <c r="T25" s="24"/>
      <c r="U25" s="24"/>
      <c r="X25" s="24"/>
      <c r="AW25" s="144"/>
    </row>
    <row r="26" spans="1:49" ht="15" customHeight="1" x14ac:dyDescent="0.25">
      <c r="B26" s="116">
        <f t="shared" ref="B26:B27" si="0">SUM(F26:O26)</f>
        <v>0</v>
      </c>
      <c r="C26" s="285" t="s">
        <v>175</v>
      </c>
      <c r="D26" s="286"/>
      <c r="E26" s="287"/>
      <c r="F26" s="119"/>
      <c r="G26" s="119"/>
      <c r="H26" s="119"/>
      <c r="I26" s="119"/>
      <c r="J26" s="119"/>
      <c r="K26" s="119"/>
      <c r="L26" s="119"/>
      <c r="M26" s="119"/>
      <c r="N26" s="119"/>
      <c r="O26" s="123"/>
      <c r="P26" s="24"/>
      <c r="Q26" s="24"/>
      <c r="R26" s="24"/>
      <c r="S26" s="24"/>
      <c r="T26" s="24"/>
      <c r="U26" s="24"/>
      <c r="X26" s="24"/>
      <c r="AW26" s="144"/>
    </row>
    <row r="27" spans="1:49" ht="15" customHeight="1" thickBot="1" x14ac:dyDescent="0.3">
      <c r="B27" s="125">
        <f t="shared" si="0"/>
        <v>0</v>
      </c>
      <c r="C27" s="288" t="s">
        <v>176</v>
      </c>
      <c r="D27" s="289"/>
      <c r="E27" s="290"/>
      <c r="F27" s="120"/>
      <c r="G27" s="120"/>
      <c r="H27" s="120"/>
      <c r="I27" s="120"/>
      <c r="J27" s="120"/>
      <c r="K27" s="120"/>
      <c r="L27" s="120"/>
      <c r="M27" s="120"/>
      <c r="N27" s="120"/>
      <c r="O27" s="124"/>
      <c r="P27" s="24"/>
      <c r="Q27" s="24"/>
      <c r="R27" s="24"/>
      <c r="S27" s="24"/>
      <c r="T27" s="24"/>
      <c r="U27" s="24"/>
      <c r="X27" s="24"/>
      <c r="AW27" s="144"/>
    </row>
    <row r="28" spans="1:49" s="11" customFormat="1" ht="15" customHeight="1" x14ac:dyDescent="0.25">
      <c r="B28" s="24"/>
      <c r="C28" s="24"/>
      <c r="D28" s="24"/>
      <c r="E28" s="24"/>
      <c r="F28" s="24"/>
      <c r="G28" s="24"/>
      <c r="H28" s="24"/>
      <c r="I28" s="24"/>
      <c r="J28" s="24"/>
      <c r="K28" s="24"/>
      <c r="L28" s="24"/>
      <c r="M28" s="24"/>
      <c r="N28" s="24"/>
      <c r="O28" s="24"/>
      <c r="P28" s="24"/>
      <c r="Q28" s="24"/>
      <c r="R28" s="24"/>
      <c r="S28" s="24"/>
      <c r="T28" s="24"/>
      <c r="U28" s="24"/>
      <c r="X28" s="24"/>
      <c r="AW28" s="144"/>
    </row>
    <row r="29" spans="1:49" s="11" customFormat="1" ht="15" customHeight="1" thickBot="1" x14ac:dyDescent="0.3">
      <c r="B29" s="24"/>
      <c r="C29" s="24"/>
      <c r="D29" s="24"/>
      <c r="E29" s="24"/>
      <c r="F29" s="24"/>
      <c r="G29" s="24"/>
      <c r="H29" s="24"/>
      <c r="I29" s="24"/>
      <c r="J29" s="24"/>
      <c r="K29" s="24"/>
      <c r="L29" s="24"/>
      <c r="M29" s="24"/>
      <c r="N29" s="24"/>
      <c r="O29" s="24"/>
      <c r="P29" s="24"/>
      <c r="Q29" s="24"/>
      <c r="R29" s="24"/>
      <c r="S29" s="24"/>
      <c r="T29" s="24"/>
      <c r="U29" s="24"/>
      <c r="X29" s="24"/>
      <c r="AW29" s="144"/>
    </row>
    <row r="30" spans="1:49" ht="15" customHeight="1" x14ac:dyDescent="0.25">
      <c r="B30" s="248">
        <f>SUM(B25:B27)</f>
        <v>0</v>
      </c>
      <c r="C30" s="250" t="s">
        <v>14</v>
      </c>
      <c r="D30" s="251"/>
      <c r="E30" s="252"/>
      <c r="F30" s="245">
        <f>SUM(F25:F27)</f>
        <v>0</v>
      </c>
      <c r="G30" s="245">
        <f t="shared" ref="G30:O30" si="1">SUM(G25:G27)</f>
        <v>0</v>
      </c>
      <c r="H30" s="245">
        <f t="shared" si="1"/>
        <v>0</v>
      </c>
      <c r="I30" s="245">
        <f t="shared" si="1"/>
        <v>0</v>
      </c>
      <c r="J30" s="245">
        <f t="shared" si="1"/>
        <v>0</v>
      </c>
      <c r="K30" s="245">
        <f t="shared" si="1"/>
        <v>0</v>
      </c>
      <c r="L30" s="245">
        <f t="shared" si="1"/>
        <v>0</v>
      </c>
      <c r="M30" s="245">
        <f t="shared" si="1"/>
        <v>0</v>
      </c>
      <c r="N30" s="245">
        <f t="shared" si="1"/>
        <v>0</v>
      </c>
      <c r="O30" s="245">
        <f t="shared" si="1"/>
        <v>0</v>
      </c>
      <c r="P30" s="24"/>
      <c r="Q30" s="24"/>
      <c r="R30" s="24"/>
      <c r="S30" s="24"/>
      <c r="T30" s="24"/>
      <c r="U30" s="24"/>
      <c r="X30" s="24"/>
      <c r="AW30" s="144"/>
    </row>
    <row r="31" spans="1:49" ht="15" customHeight="1" thickBot="1" x14ac:dyDescent="0.3">
      <c r="B31" s="249"/>
      <c r="C31" s="253"/>
      <c r="D31" s="254"/>
      <c r="E31" s="255"/>
      <c r="F31" s="246"/>
      <c r="G31" s="246"/>
      <c r="H31" s="246"/>
      <c r="I31" s="246"/>
      <c r="J31" s="246"/>
      <c r="K31" s="246"/>
      <c r="L31" s="246"/>
      <c r="M31" s="246"/>
      <c r="N31" s="246"/>
      <c r="O31" s="246"/>
      <c r="P31" s="24"/>
      <c r="Q31" s="24"/>
      <c r="R31" s="24"/>
      <c r="S31" s="24"/>
      <c r="T31" s="24"/>
      <c r="U31" s="24"/>
      <c r="X31" s="24"/>
      <c r="AW31" s="144"/>
    </row>
    <row r="32" spans="1:49" s="11" customFormat="1" ht="15" customHeight="1" x14ac:dyDescent="0.25">
      <c r="B32" s="24"/>
      <c r="C32" s="24"/>
      <c r="D32" s="24"/>
      <c r="E32" s="24"/>
      <c r="M32" s="24"/>
      <c r="N32" s="24"/>
      <c r="O32" s="24"/>
      <c r="P32" s="24"/>
      <c r="Q32" s="24"/>
      <c r="R32" s="24"/>
      <c r="S32" s="24"/>
      <c r="T32" s="24"/>
      <c r="U32" s="24"/>
      <c r="V32" s="24"/>
      <c r="W32" s="24"/>
      <c r="X32" s="24"/>
      <c r="AW32" s="144"/>
    </row>
    <row r="33" spans="1:49" s="11" customFormat="1" ht="15" customHeight="1" x14ac:dyDescent="0.25">
      <c r="S33" s="24"/>
      <c r="T33" s="24"/>
      <c r="U33" s="24"/>
      <c r="V33" s="24"/>
      <c r="W33" s="24"/>
      <c r="X33" s="24"/>
      <c r="AW33" s="144"/>
    </row>
    <row r="34" spans="1:49" s="11" customFormat="1" ht="15" customHeight="1" x14ac:dyDescent="0.25">
      <c r="A34" s="23"/>
      <c r="B34" s="24"/>
      <c r="C34" s="24"/>
      <c r="D34" s="24"/>
      <c r="E34" s="24"/>
      <c r="P34" s="23"/>
      <c r="AW34" s="144"/>
    </row>
    <row r="35" spans="1:49" s="11" customFormat="1" ht="15" customHeight="1" x14ac:dyDescent="0.25">
      <c r="A35" s="23"/>
      <c r="P35" s="23"/>
      <c r="AW35" s="144"/>
    </row>
    <row r="36" spans="1:49" s="11" customFormat="1" ht="15" customHeight="1" x14ac:dyDescent="0.25">
      <c r="A36" s="23"/>
      <c r="B36" s="24"/>
      <c r="C36" s="24"/>
      <c r="D36" s="24"/>
      <c r="E36" s="24"/>
      <c r="P36" s="23"/>
      <c r="AW36" s="144"/>
    </row>
    <row r="37" spans="1:49" s="11" customFormat="1" ht="15" customHeight="1" x14ac:dyDescent="0.25">
      <c r="A37" s="23"/>
      <c r="B37" s="23"/>
      <c r="C37" s="23"/>
      <c r="D37" s="23"/>
      <c r="E37" s="23"/>
      <c r="F37" s="23"/>
      <c r="G37" s="23"/>
      <c r="H37" s="23"/>
      <c r="I37" s="23"/>
      <c r="J37" s="23"/>
      <c r="K37" s="23"/>
      <c r="L37" s="23"/>
      <c r="M37" s="23"/>
      <c r="N37" s="23"/>
      <c r="O37" s="23"/>
      <c r="P37" s="23"/>
    </row>
    <row r="38" spans="1:49" s="11" customFormat="1" ht="15" customHeight="1" x14ac:dyDescent="0.25"/>
    <row r="39" spans="1:49" s="11" customFormat="1" ht="15" customHeight="1" x14ac:dyDescent="0.25"/>
    <row r="40" spans="1:49" s="11" customFormat="1" ht="15" customHeight="1" x14ac:dyDescent="0.25"/>
    <row r="41" spans="1:49" s="11" customFormat="1" ht="15" customHeight="1" x14ac:dyDescent="0.25"/>
    <row r="42" spans="1:49" s="11" customFormat="1" ht="15" customHeight="1" x14ac:dyDescent="0.25"/>
    <row r="43" spans="1:49" s="11" customFormat="1" ht="15" customHeight="1" x14ac:dyDescent="0.25"/>
    <row r="44" spans="1:49" s="11" customFormat="1" ht="15" customHeight="1" x14ac:dyDescent="0.25"/>
    <row r="45" spans="1:49" s="11" customFormat="1" ht="15" customHeight="1" x14ac:dyDescent="0.25"/>
    <row r="46" spans="1:49" s="11" customFormat="1" x14ac:dyDescent="0.25"/>
    <row r="47" spans="1:49" s="11" customFormat="1" x14ac:dyDescent="0.25"/>
    <row r="48" spans="1:49"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pans="2:22" s="11" customFormat="1" x14ac:dyDescent="0.25"/>
    <row r="130" spans="2:22" s="11" customFormat="1" x14ac:dyDescent="0.25"/>
    <row r="131" spans="2:22" s="11" customFormat="1" x14ac:dyDescent="0.25"/>
    <row r="132" spans="2:22" s="11" customFormat="1" x14ac:dyDescent="0.25"/>
    <row r="133" spans="2:22" s="11" customFormat="1" x14ac:dyDescent="0.25"/>
    <row r="134" spans="2:22" s="11" customFormat="1" x14ac:dyDescent="0.25"/>
    <row r="135" spans="2:22" s="11" customFormat="1" x14ac:dyDescent="0.25"/>
    <row r="136" spans="2:22" s="11" customFormat="1" x14ac:dyDescent="0.25"/>
    <row r="137" spans="2:22" s="11" customFormat="1" x14ac:dyDescent="0.25"/>
    <row r="138" spans="2:22" s="11" customFormat="1" x14ac:dyDescent="0.25"/>
    <row r="139" spans="2:22" s="11" customFormat="1" x14ac:dyDescent="0.25"/>
    <row r="140" spans="2:22" s="11" customFormat="1" x14ac:dyDescent="0.25"/>
    <row r="141" spans="2:22" s="11" customFormat="1" x14ac:dyDescent="0.25"/>
    <row r="142" spans="2:22" s="11" customFormat="1" x14ac:dyDescent="0.25">
      <c r="B142" s="10"/>
      <c r="C142" s="10"/>
      <c r="D142" s="10"/>
      <c r="E142" s="10"/>
      <c r="F142" s="10"/>
      <c r="G142" s="10"/>
      <c r="H142" s="10"/>
      <c r="I142" s="10"/>
      <c r="J142" s="10"/>
      <c r="K142" s="10"/>
      <c r="L142" s="10"/>
      <c r="M142" s="10"/>
      <c r="N142" s="10"/>
      <c r="O142" s="10"/>
      <c r="P142" s="10"/>
      <c r="Q142" s="10"/>
      <c r="R142" s="10"/>
      <c r="S142" s="10"/>
      <c r="T142" s="10"/>
      <c r="U142" s="10"/>
      <c r="V142" s="10"/>
    </row>
    <row r="143" spans="2:22" s="11" customFormat="1" x14ac:dyDescent="0.25">
      <c r="B143" s="10"/>
      <c r="C143" s="10"/>
      <c r="D143" s="10"/>
      <c r="E143" s="10"/>
      <c r="F143" s="10"/>
      <c r="G143" s="10"/>
      <c r="H143" s="10"/>
      <c r="I143" s="10"/>
      <c r="J143" s="10"/>
      <c r="K143" s="10"/>
      <c r="L143" s="10"/>
      <c r="M143" s="10"/>
      <c r="N143" s="10"/>
      <c r="O143" s="10"/>
      <c r="P143" s="10"/>
      <c r="Q143" s="10"/>
      <c r="R143" s="10"/>
      <c r="S143" s="10"/>
      <c r="T143" s="10"/>
      <c r="U143" s="10"/>
      <c r="V143" s="10"/>
    </row>
    <row r="144" spans="2:22" s="11" customFormat="1" x14ac:dyDescent="0.25">
      <c r="B144" s="10"/>
      <c r="C144" s="10"/>
      <c r="D144" s="10"/>
      <c r="E144" s="10"/>
      <c r="F144" s="10"/>
      <c r="G144" s="10"/>
      <c r="H144" s="10"/>
      <c r="I144" s="10"/>
      <c r="J144" s="10"/>
      <c r="K144" s="10"/>
      <c r="L144" s="10"/>
      <c r="M144" s="10"/>
      <c r="N144" s="10"/>
      <c r="O144" s="10"/>
      <c r="P144" s="10"/>
      <c r="Q144" s="10"/>
      <c r="R144" s="10"/>
      <c r="S144" s="10"/>
      <c r="T144" s="10"/>
      <c r="U144" s="10"/>
      <c r="V144" s="10"/>
    </row>
    <row r="145" spans="1:44" s="10" customFormat="1" x14ac:dyDescent="0.25">
      <c r="A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row>
    <row r="146" spans="1:44" s="10" customFormat="1" x14ac:dyDescent="0.25">
      <c r="A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spans="1:44" s="10" customFormat="1" x14ac:dyDescent="0.25">
      <c r="A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spans="1:44" s="10" customFormat="1" x14ac:dyDescent="0.25">
      <c r="A148" s="11"/>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s="10" customFormat="1" x14ac:dyDescent="0.25">
      <c r="A149" s="11"/>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spans="1:44" s="10" customFormat="1" x14ac:dyDescent="0.25">
      <c r="A150" s="11"/>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sheetData>
  <mergeCells count="57">
    <mergeCell ref="N30:N31"/>
    <mergeCell ref="O30:O31"/>
    <mergeCell ref="H30:H31"/>
    <mergeCell ref="I30:I31"/>
    <mergeCell ref="J30:J31"/>
    <mergeCell ref="K30:K31"/>
    <mergeCell ref="L30:L31"/>
    <mergeCell ref="M30:M31"/>
    <mergeCell ref="C26:E26"/>
    <mergeCell ref="C27:E27"/>
    <mergeCell ref="B30:B31"/>
    <mergeCell ref="C30:E31"/>
    <mergeCell ref="F30:F31"/>
    <mergeCell ref="G30:G31"/>
    <mergeCell ref="A20:B20"/>
    <mergeCell ref="C20:G20"/>
    <mergeCell ref="I20:J20"/>
    <mergeCell ref="K20:O20"/>
    <mergeCell ref="C24:E24"/>
    <mergeCell ref="C25:E25"/>
    <mergeCell ref="K18:L18"/>
    <mergeCell ref="N18:O18"/>
    <mergeCell ref="C19:D19"/>
    <mergeCell ref="F19:G19"/>
    <mergeCell ref="K19:L19"/>
    <mergeCell ref="N19:O19"/>
    <mergeCell ref="A15:B15"/>
    <mergeCell ref="C15:G15"/>
    <mergeCell ref="I15:J15"/>
    <mergeCell ref="K15:O15"/>
    <mergeCell ref="A16:B19"/>
    <mergeCell ref="C16:G17"/>
    <mergeCell ref="I16:J19"/>
    <mergeCell ref="K16:O17"/>
    <mergeCell ref="C18:D18"/>
    <mergeCell ref="F18:G18"/>
    <mergeCell ref="A12:B12"/>
    <mergeCell ref="C12:G12"/>
    <mergeCell ref="I12:J12"/>
    <mergeCell ref="K12:O12"/>
    <mergeCell ref="A13:B14"/>
    <mergeCell ref="C13:G14"/>
    <mergeCell ref="I13:J14"/>
    <mergeCell ref="K13:O14"/>
    <mergeCell ref="C5:E5"/>
    <mergeCell ref="F5:K5"/>
    <mergeCell ref="C6:E6"/>
    <mergeCell ref="F6:K6"/>
    <mergeCell ref="C7:E7"/>
    <mergeCell ref="F7:K9"/>
    <mergeCell ref="A1:R1"/>
    <mergeCell ref="C2:E2"/>
    <mergeCell ref="F2:K2"/>
    <mergeCell ref="C3:E3"/>
    <mergeCell ref="F3:K3"/>
    <mergeCell ref="C4:E4"/>
    <mergeCell ref="F4:K4"/>
  </mergeCells>
  <conditionalFormatting sqref="F30:O30">
    <cfRule type="cellIs" dxfId="36" priority="7" operator="equal">
      <formula>0</formula>
    </cfRule>
  </conditionalFormatting>
  <conditionalFormatting sqref="F30:O30">
    <cfRule type="expression" dxfId="35" priority="8">
      <formula>#REF!="1/8"</formula>
    </cfRule>
  </conditionalFormatting>
  <conditionalFormatting sqref="C12:C13 C15:C16">
    <cfRule type="cellIs" dxfId="34" priority="6" operator="equal">
      <formula>0</formula>
    </cfRule>
  </conditionalFormatting>
  <conditionalFormatting sqref="C19:C20">
    <cfRule type="cellIs" dxfId="33" priority="5" operator="equal">
      <formula>0</formula>
    </cfRule>
  </conditionalFormatting>
  <conditionalFormatting sqref="K12:K13 K15:K16">
    <cfRule type="cellIs" dxfId="32" priority="4" operator="equal">
      <formula>0</formula>
    </cfRule>
  </conditionalFormatting>
  <conditionalFormatting sqref="K19:K20 M19:N19">
    <cfRule type="cellIs" dxfId="31" priority="3" operator="equal">
      <formula>0</formula>
    </cfRule>
  </conditionalFormatting>
  <conditionalFormatting sqref="C19:G20">
    <cfRule type="cellIs" dxfId="30" priority="2" operator="equal">
      <formula>0</formula>
    </cfRule>
  </conditionalFormatting>
  <conditionalFormatting sqref="F2:K3">
    <cfRule type="cellIs" dxfId="29" priority="1" operator="equal">
      <formula>0</formula>
    </cfRule>
  </conditionalFormatting>
  <dataValidations count="1">
    <dataValidation type="list" allowBlank="1" showInputMessage="1" showErrorMessage="1" sqref="F4:K4" xr:uid="{512E723C-538E-45A5-A5F9-ACD3B677C7B5}">
      <formula1>$AQ$4:$AQ$9</formula1>
    </dataValidation>
  </dataValidations>
  <pageMargins left="0.7" right="0.7" top="0.75" bottom="0.75" header="0.3" footer="0.3"/>
  <pageSetup scale="65" orientation="landscape" horizontalDpi="1200" verticalDpi="1200" r:id="rId1"/>
  <colBreaks count="1" manualBreakCount="1">
    <brk id="25" max="1048575" man="1"/>
  </colBreaks>
  <ignoredErrors>
    <ignoredError sqref="F30:O3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499A-D47A-432A-83AA-1FDAC04BFD83}">
  <sheetPr>
    <tabColor theme="9" tint="0.59999389629810485"/>
  </sheetPr>
  <dimension ref="A1:AL61"/>
  <sheetViews>
    <sheetView showGridLines="0" zoomScaleNormal="100" workbookViewId="0">
      <selection activeCell="V7" sqref="V7"/>
    </sheetView>
  </sheetViews>
  <sheetFormatPr defaultColWidth="9.140625" defaultRowHeight="15" x14ac:dyDescent="0.25"/>
  <cols>
    <col min="1" max="15" width="8.7109375" style="11" customWidth="1"/>
    <col min="16" max="18" width="11.7109375" style="11" customWidth="1"/>
    <col min="19" max="34" width="9.140625" style="11"/>
    <col min="35" max="35" width="33" style="11" customWidth="1"/>
    <col min="36" max="36" width="12" style="11" bestFit="1" customWidth="1"/>
    <col min="37" max="37" width="9.140625" style="11"/>
    <col min="38" max="38" width="21" style="11" bestFit="1" customWidth="1"/>
    <col min="39" max="16384" width="9.140625" style="11"/>
  </cols>
  <sheetData>
    <row r="1" spans="1:38" ht="27" thickBot="1" x14ac:dyDescent="0.3">
      <c r="A1" s="331" t="s">
        <v>394</v>
      </c>
      <c r="B1" s="331"/>
      <c r="C1" s="331"/>
      <c r="D1" s="331"/>
      <c r="E1" s="331"/>
      <c r="F1" s="331"/>
      <c r="G1" s="331"/>
      <c r="H1" s="331"/>
      <c r="I1" s="331"/>
      <c r="J1" s="331"/>
      <c r="K1" s="331"/>
      <c r="L1" s="331"/>
      <c r="M1" s="331"/>
    </row>
    <row r="2" spans="1:38" ht="18.75" x14ac:dyDescent="0.3">
      <c r="A2" s="12"/>
      <c r="B2" s="24"/>
      <c r="C2" s="225" t="s">
        <v>0</v>
      </c>
      <c r="D2" s="226"/>
      <c r="E2" s="226"/>
      <c r="F2" s="200">
        <f>JERSEYS!F2</f>
        <v>0</v>
      </c>
      <c r="G2" s="201"/>
      <c r="H2" s="201"/>
      <c r="I2" s="201"/>
      <c r="J2" s="201"/>
      <c r="K2" s="202"/>
      <c r="L2" s="70"/>
      <c r="M2" s="24"/>
      <c r="N2" s="24"/>
      <c r="O2" s="24"/>
    </row>
    <row r="3" spans="1:38" ht="18.75" x14ac:dyDescent="0.3">
      <c r="A3" s="12"/>
      <c r="B3" s="24"/>
      <c r="C3" s="220" t="s">
        <v>1</v>
      </c>
      <c r="D3" s="221"/>
      <c r="E3" s="221"/>
      <c r="F3" s="203">
        <f>JERSEYS!F3</f>
        <v>0</v>
      </c>
      <c r="G3" s="204"/>
      <c r="H3" s="204"/>
      <c r="I3" s="204"/>
      <c r="J3" s="204"/>
      <c r="K3" s="205"/>
      <c r="L3" s="70"/>
      <c r="M3" s="24"/>
      <c r="N3" s="24"/>
      <c r="O3" s="24"/>
    </row>
    <row r="4" spans="1:38" ht="18.75" x14ac:dyDescent="0.3">
      <c r="A4" s="12"/>
      <c r="B4" s="24"/>
      <c r="C4" s="220" t="s">
        <v>2</v>
      </c>
      <c r="D4" s="221"/>
      <c r="E4" s="221"/>
      <c r="F4" s="206" t="s">
        <v>127</v>
      </c>
      <c r="G4" s="207"/>
      <c r="H4" s="207"/>
      <c r="I4" s="207"/>
      <c r="J4" s="207"/>
      <c r="K4" s="208"/>
      <c r="L4" s="70"/>
      <c r="M4" s="24"/>
      <c r="N4" s="24"/>
      <c r="O4" s="24"/>
    </row>
    <row r="5" spans="1:38" ht="18.75" x14ac:dyDescent="0.3">
      <c r="A5" s="12"/>
      <c r="B5" s="24"/>
      <c r="C5" s="220" t="s">
        <v>37</v>
      </c>
      <c r="D5" s="221"/>
      <c r="E5" s="221"/>
      <c r="F5" s="206" t="str">
        <f>VLOOKUP(F4,$AI$12:$AJ$19,2,FALSE)</f>
        <v>------------</v>
      </c>
      <c r="G5" s="207"/>
      <c r="H5" s="207"/>
      <c r="I5" s="207"/>
      <c r="J5" s="207"/>
      <c r="K5" s="208"/>
      <c r="L5" s="70"/>
      <c r="M5" s="24"/>
      <c r="N5" s="24"/>
      <c r="O5" s="24"/>
    </row>
    <row r="6" spans="1:38" ht="18.75" x14ac:dyDescent="0.3">
      <c r="A6" s="12"/>
      <c r="B6" s="24"/>
      <c r="C6" s="220" t="s">
        <v>3</v>
      </c>
      <c r="D6" s="221"/>
      <c r="E6" s="221"/>
      <c r="F6" s="206" t="s">
        <v>60</v>
      </c>
      <c r="G6" s="207"/>
      <c r="H6" s="207"/>
      <c r="I6" s="207"/>
      <c r="J6" s="207"/>
      <c r="K6" s="208"/>
      <c r="L6" s="70"/>
      <c r="M6" s="24"/>
      <c r="N6" s="24"/>
      <c r="O6" s="24"/>
    </row>
    <row r="7" spans="1:38" ht="19.5" thickBot="1" x14ac:dyDescent="0.35">
      <c r="A7" s="12"/>
      <c r="B7" s="24"/>
      <c r="C7" s="222" t="s">
        <v>38</v>
      </c>
      <c r="D7" s="223"/>
      <c r="E7" s="223"/>
      <c r="F7" s="270"/>
      <c r="G7" s="271"/>
      <c r="H7" s="271"/>
      <c r="I7" s="271"/>
      <c r="J7" s="271"/>
      <c r="K7" s="272"/>
      <c r="L7" s="70"/>
      <c r="M7" s="24"/>
      <c r="N7" s="24"/>
      <c r="O7" s="24"/>
    </row>
    <row r="8" spans="1:38" ht="18.75" x14ac:dyDescent="0.3">
      <c r="A8" s="12"/>
      <c r="B8" s="24"/>
      <c r="C8" s="87"/>
      <c r="D8" s="87"/>
      <c r="E8" s="88"/>
      <c r="F8" s="273"/>
      <c r="G8" s="274"/>
      <c r="H8" s="274"/>
      <c r="I8" s="274"/>
      <c r="J8" s="274"/>
      <c r="K8" s="275"/>
      <c r="L8" s="70"/>
      <c r="M8" s="24"/>
      <c r="N8" s="24"/>
      <c r="O8" s="24"/>
    </row>
    <row r="9" spans="1:38" ht="19.5" thickBot="1" x14ac:dyDescent="0.35">
      <c r="A9" s="12"/>
      <c r="B9" s="24"/>
      <c r="C9" s="87"/>
      <c r="D9" s="87"/>
      <c r="E9" s="88"/>
      <c r="F9" s="276"/>
      <c r="G9" s="277"/>
      <c r="H9" s="277"/>
      <c r="I9" s="277"/>
      <c r="J9" s="277"/>
      <c r="K9" s="278"/>
      <c r="L9" s="70"/>
      <c r="M9" s="24"/>
      <c r="N9" s="24"/>
      <c r="O9" s="24"/>
    </row>
    <row r="10" spans="1:38" ht="18.75" x14ac:dyDescent="0.3">
      <c r="A10" s="12"/>
      <c r="B10" s="24"/>
      <c r="C10" s="32"/>
      <c r="D10" s="32"/>
      <c r="E10" s="33"/>
      <c r="F10" s="70"/>
      <c r="G10" s="70"/>
      <c r="H10" s="70"/>
      <c r="I10" s="70"/>
      <c r="J10" s="70"/>
      <c r="K10" s="70"/>
      <c r="L10" s="70"/>
      <c r="M10" s="24"/>
      <c r="N10" s="24"/>
      <c r="O10" s="24"/>
    </row>
    <row r="11" spans="1:38" ht="19.5" thickBot="1" x14ac:dyDescent="0.35">
      <c r="A11" s="12"/>
      <c r="B11" s="24"/>
      <c r="C11" s="32"/>
      <c r="D11" s="32"/>
      <c r="E11" s="33"/>
      <c r="F11" s="33"/>
      <c r="G11" s="33"/>
      <c r="H11" s="33"/>
      <c r="I11" s="33"/>
      <c r="J11" s="33"/>
      <c r="K11" s="33"/>
      <c r="L11" s="33"/>
      <c r="M11" s="24"/>
      <c r="N11" s="24"/>
      <c r="O11" s="24"/>
      <c r="AI11" s="44" t="s">
        <v>126</v>
      </c>
      <c r="AJ11" s="44" t="s">
        <v>39</v>
      </c>
    </row>
    <row r="12" spans="1:38" x14ac:dyDescent="0.25">
      <c r="A12" s="169" t="s">
        <v>4</v>
      </c>
      <c r="B12" s="260"/>
      <c r="C12" s="247">
        <f>JERSEYS!C11</f>
        <v>0</v>
      </c>
      <c r="D12" s="247"/>
      <c r="E12" s="247"/>
      <c r="F12" s="247"/>
      <c r="G12" s="247"/>
      <c r="H12" s="33"/>
      <c r="I12" s="169" t="s">
        <v>32</v>
      </c>
      <c r="J12" s="170"/>
      <c r="K12" s="265">
        <f>JERSEYS!L11</f>
        <v>0</v>
      </c>
      <c r="L12" s="266"/>
      <c r="M12" s="266"/>
      <c r="N12" s="266"/>
      <c r="O12" s="267"/>
      <c r="AI12" s="62" t="s">
        <v>127</v>
      </c>
      <c r="AJ12" s="62" t="s">
        <v>127</v>
      </c>
      <c r="AL12" s="44"/>
    </row>
    <row r="13" spans="1:38" x14ac:dyDescent="0.25">
      <c r="A13" s="171" t="s">
        <v>5</v>
      </c>
      <c r="B13" s="261"/>
      <c r="C13" s="257"/>
      <c r="D13" s="257"/>
      <c r="E13" s="257"/>
      <c r="F13" s="257"/>
      <c r="G13" s="257"/>
      <c r="H13" s="33"/>
      <c r="I13" s="171" t="s">
        <v>33</v>
      </c>
      <c r="J13" s="172"/>
      <c r="K13" s="186">
        <f>C13</f>
        <v>0</v>
      </c>
      <c r="L13" s="187"/>
      <c r="M13" s="187"/>
      <c r="N13" s="187"/>
      <c r="O13" s="268"/>
      <c r="AI13" s="144" t="s">
        <v>286</v>
      </c>
      <c r="AJ13" s="144" t="s">
        <v>299</v>
      </c>
      <c r="AL13" s="62"/>
    </row>
    <row r="14" spans="1:38" x14ac:dyDescent="0.25">
      <c r="A14" s="173"/>
      <c r="B14" s="262"/>
      <c r="C14" s="257"/>
      <c r="D14" s="257"/>
      <c r="E14" s="257"/>
      <c r="F14" s="257"/>
      <c r="G14" s="257"/>
      <c r="H14" s="33"/>
      <c r="I14" s="173"/>
      <c r="J14" s="174"/>
      <c r="K14" s="189"/>
      <c r="L14" s="190"/>
      <c r="M14" s="190"/>
      <c r="N14" s="190"/>
      <c r="O14" s="269"/>
      <c r="AI14" s="144" t="s">
        <v>287</v>
      </c>
      <c r="AJ14" s="144" t="s">
        <v>300</v>
      </c>
    </row>
    <row r="15" spans="1:38" x14ac:dyDescent="0.25">
      <c r="A15" s="175" t="s">
        <v>6</v>
      </c>
      <c r="B15" s="263"/>
      <c r="C15" s="247">
        <f>JERSEYS!$C$14</f>
        <v>0</v>
      </c>
      <c r="D15" s="247"/>
      <c r="E15" s="247"/>
      <c r="F15" s="247"/>
      <c r="G15" s="247"/>
      <c r="H15" s="33"/>
      <c r="I15" s="175" t="s">
        <v>6</v>
      </c>
      <c r="J15" s="176"/>
      <c r="K15" s="265">
        <f>C15</f>
        <v>0</v>
      </c>
      <c r="L15" s="266"/>
      <c r="M15" s="266"/>
      <c r="N15" s="266"/>
      <c r="O15" s="267"/>
      <c r="AI15" s="144" t="s">
        <v>288</v>
      </c>
      <c r="AJ15" s="144" t="s">
        <v>301</v>
      </c>
      <c r="AL15" s="144"/>
    </row>
    <row r="16" spans="1:38" x14ac:dyDescent="0.25">
      <c r="A16" s="171" t="s">
        <v>7</v>
      </c>
      <c r="B16" s="261"/>
      <c r="C16" s="257">
        <f>JERSEYS!C15</f>
        <v>0</v>
      </c>
      <c r="D16" s="257"/>
      <c r="E16" s="257"/>
      <c r="F16" s="257"/>
      <c r="G16" s="257"/>
      <c r="H16" s="33"/>
      <c r="I16" s="171" t="s">
        <v>34</v>
      </c>
      <c r="J16" s="172"/>
      <c r="K16" s="186">
        <f>C16</f>
        <v>0</v>
      </c>
      <c r="L16" s="187"/>
      <c r="M16" s="187"/>
      <c r="N16" s="187"/>
      <c r="O16" s="268"/>
      <c r="AI16" s="144" t="s">
        <v>316</v>
      </c>
      <c r="AJ16" s="144" t="s">
        <v>170</v>
      </c>
      <c r="AL16" s="144"/>
    </row>
    <row r="17" spans="1:38" x14ac:dyDescent="0.25">
      <c r="A17" s="177"/>
      <c r="B17" s="264"/>
      <c r="C17" s="257"/>
      <c r="D17" s="257"/>
      <c r="E17" s="257"/>
      <c r="F17" s="257"/>
      <c r="G17" s="257"/>
      <c r="H17" s="33"/>
      <c r="I17" s="177"/>
      <c r="J17" s="178"/>
      <c r="K17" s="189"/>
      <c r="L17" s="190"/>
      <c r="M17" s="190"/>
      <c r="N17" s="190"/>
      <c r="O17" s="269"/>
      <c r="AI17" s="144" t="s">
        <v>284</v>
      </c>
      <c r="AJ17" s="144" t="s">
        <v>289</v>
      </c>
      <c r="AL17" s="144"/>
    </row>
    <row r="18" spans="1:38" x14ac:dyDescent="0.25">
      <c r="A18" s="177"/>
      <c r="B18" s="264"/>
      <c r="C18" s="258" t="s">
        <v>29</v>
      </c>
      <c r="D18" s="258"/>
      <c r="E18" s="164" t="s">
        <v>30</v>
      </c>
      <c r="F18" s="258" t="s">
        <v>31</v>
      </c>
      <c r="G18" s="258"/>
      <c r="H18" s="33"/>
      <c r="I18" s="177"/>
      <c r="J18" s="178"/>
      <c r="K18" s="218" t="s">
        <v>29</v>
      </c>
      <c r="L18" s="219"/>
      <c r="M18" s="162" t="s">
        <v>30</v>
      </c>
      <c r="N18" s="291" t="s">
        <v>31</v>
      </c>
      <c r="O18" s="291"/>
      <c r="AI18" s="144" t="s">
        <v>131</v>
      </c>
      <c r="AJ18" s="144" t="s">
        <v>132</v>
      </c>
      <c r="AL18" s="144"/>
    </row>
    <row r="19" spans="1:38" x14ac:dyDescent="0.25">
      <c r="A19" s="173"/>
      <c r="B19" s="262"/>
      <c r="C19" s="247">
        <f>JERSEYS!$C$18</f>
        <v>0</v>
      </c>
      <c r="D19" s="247"/>
      <c r="E19" s="163">
        <f>JERSEYS!E18</f>
        <v>0</v>
      </c>
      <c r="F19" s="247">
        <f>JERSEYS!F18</f>
        <v>0</v>
      </c>
      <c r="G19" s="247"/>
      <c r="H19" s="33"/>
      <c r="I19" s="173"/>
      <c r="J19" s="174"/>
      <c r="K19" s="247">
        <f>C19</f>
        <v>0</v>
      </c>
      <c r="L19" s="247"/>
      <c r="M19" s="163">
        <f>E19</f>
        <v>0</v>
      </c>
      <c r="N19" s="292">
        <f>F19</f>
        <v>0</v>
      </c>
      <c r="O19" s="292"/>
      <c r="AI19" s="144" t="s">
        <v>285</v>
      </c>
      <c r="AJ19" s="144" t="s">
        <v>290</v>
      </c>
      <c r="AL19" s="144"/>
    </row>
    <row r="20" spans="1:38" ht="15.75" thickBot="1" x14ac:dyDescent="0.3">
      <c r="A20" s="179" t="s">
        <v>8</v>
      </c>
      <c r="B20" s="256"/>
      <c r="C20" s="247">
        <f>JERSEYS!C19</f>
        <v>0</v>
      </c>
      <c r="D20" s="247"/>
      <c r="E20" s="247"/>
      <c r="F20" s="247"/>
      <c r="G20" s="247"/>
      <c r="H20" s="33"/>
      <c r="I20" s="179" t="s">
        <v>35</v>
      </c>
      <c r="J20" s="180"/>
      <c r="K20" s="192">
        <f>C20</f>
        <v>0</v>
      </c>
      <c r="L20" s="193"/>
      <c r="M20" s="193"/>
      <c r="N20" s="193"/>
      <c r="O20" s="195"/>
      <c r="AL20" s="144"/>
    </row>
    <row r="21" spans="1:38" ht="15.75" x14ac:dyDescent="0.25">
      <c r="A21" s="112"/>
      <c r="B21" s="112"/>
      <c r="C21" s="112"/>
      <c r="D21" s="455"/>
      <c r="E21" s="455"/>
      <c r="F21" s="455"/>
      <c r="G21" s="455"/>
      <c r="H21" s="455"/>
      <c r="I21" s="455"/>
      <c r="J21" s="65"/>
      <c r="K21" s="65"/>
      <c r="AL21" s="144"/>
    </row>
    <row r="22" spans="1:38" ht="15.75" x14ac:dyDescent="0.25">
      <c r="A22" s="112"/>
      <c r="B22" s="112"/>
      <c r="C22" s="112"/>
      <c r="D22" s="455"/>
      <c r="E22" s="455"/>
      <c r="F22" s="455"/>
      <c r="G22" s="455"/>
      <c r="H22" s="455"/>
      <c r="I22" s="455"/>
      <c r="J22" s="65"/>
      <c r="K22" s="65"/>
      <c r="AL22" s="144"/>
    </row>
    <row r="23" spans="1:38" x14ac:dyDescent="0.25">
      <c r="A23" s="112"/>
      <c r="B23" s="112"/>
      <c r="C23" s="112"/>
      <c r="D23" s="456"/>
      <c r="E23" s="456"/>
      <c r="F23" s="456"/>
      <c r="G23" s="456"/>
      <c r="H23" s="456"/>
      <c r="I23" s="456"/>
      <c r="J23" s="65"/>
      <c r="K23" s="65"/>
      <c r="M23" s="35"/>
      <c r="AL23" s="144"/>
    </row>
    <row r="24" spans="1:38" x14ac:dyDescent="0.25">
      <c r="A24" s="65"/>
      <c r="B24" s="65"/>
      <c r="C24" s="65"/>
      <c r="D24" s="456"/>
      <c r="E24" s="456"/>
      <c r="F24" s="456"/>
      <c r="G24" s="456"/>
      <c r="H24" s="456"/>
      <c r="I24" s="456"/>
      <c r="J24" s="456"/>
      <c r="K24" s="456"/>
      <c r="L24" s="35"/>
      <c r="M24" s="35"/>
      <c r="AI24" s="144"/>
      <c r="AJ24" s="132"/>
      <c r="AL24" s="144"/>
    </row>
    <row r="25" spans="1:38" x14ac:dyDescent="0.25">
      <c r="A25" s="65"/>
      <c r="B25" s="65"/>
      <c r="C25" s="65"/>
      <c r="D25" s="456"/>
      <c r="E25" s="456"/>
      <c r="F25" s="456"/>
      <c r="G25" s="456"/>
      <c r="H25" s="456"/>
      <c r="I25" s="456"/>
      <c r="J25" s="456"/>
      <c r="K25" s="456"/>
      <c r="L25" s="35"/>
      <c r="M25" s="35"/>
      <c r="AI25" s="144"/>
      <c r="AJ25" s="132"/>
      <c r="AL25" s="144"/>
    </row>
    <row r="26" spans="1:38" x14ac:dyDescent="0.25">
      <c r="AI26" s="144"/>
      <c r="AJ26" s="132"/>
      <c r="AL26" s="144"/>
    </row>
    <row r="27" spans="1:38" ht="15.75" thickBot="1" x14ac:dyDescent="0.3">
      <c r="AI27" s="144"/>
      <c r="AJ27" s="132"/>
      <c r="AL27" s="144"/>
    </row>
    <row r="28" spans="1:38" ht="18.75" x14ac:dyDescent="0.25">
      <c r="A28" s="166"/>
      <c r="B28" s="342" t="s">
        <v>128</v>
      </c>
      <c r="C28" s="343"/>
      <c r="D28" s="343"/>
      <c r="E28" s="64" t="s">
        <v>15</v>
      </c>
      <c r="F28" s="64" t="s">
        <v>16</v>
      </c>
      <c r="G28" s="64" t="s">
        <v>17</v>
      </c>
      <c r="H28" s="64" t="s">
        <v>18</v>
      </c>
      <c r="I28" s="64" t="s">
        <v>19</v>
      </c>
      <c r="AI28" s="144"/>
      <c r="AJ28" s="132"/>
      <c r="AL28" s="144"/>
    </row>
    <row r="29" spans="1:38" ht="19.5" thickBot="1" x14ac:dyDescent="0.3">
      <c r="A29" s="165"/>
      <c r="B29" s="344" t="s">
        <v>129</v>
      </c>
      <c r="C29" s="345"/>
      <c r="D29" s="346"/>
      <c r="E29" s="111"/>
      <c r="F29" s="111"/>
      <c r="G29" s="111"/>
      <c r="H29" s="111"/>
      <c r="I29" s="111"/>
      <c r="AI29" s="144"/>
      <c r="AJ29" s="132"/>
      <c r="AL29" s="144"/>
    </row>
    <row r="30" spans="1:38" ht="19.5" thickBot="1" x14ac:dyDescent="0.3">
      <c r="B30" s="344" t="s">
        <v>130</v>
      </c>
      <c r="C30" s="345"/>
      <c r="D30" s="346"/>
      <c r="E30" s="111">
        <f>E29</f>
        <v>0</v>
      </c>
      <c r="F30" s="111">
        <f t="shared" ref="F30:I30" si="0">F29</f>
        <v>0</v>
      </c>
      <c r="G30" s="111">
        <f t="shared" si="0"/>
        <v>0</v>
      </c>
      <c r="H30" s="111">
        <f t="shared" si="0"/>
        <v>0</v>
      </c>
      <c r="I30" s="111">
        <f t="shared" si="0"/>
        <v>0</v>
      </c>
      <c r="AI30" s="144"/>
      <c r="AJ30" s="132"/>
      <c r="AL30" s="144"/>
    </row>
    <row r="31" spans="1:38" x14ac:dyDescent="0.25">
      <c r="AI31" s="144"/>
      <c r="AJ31" s="132"/>
      <c r="AL31" s="144"/>
    </row>
    <row r="32" spans="1:38" ht="16.5" thickBot="1" x14ac:dyDescent="0.3">
      <c r="B32" s="112"/>
      <c r="C32" s="112"/>
      <c r="D32" s="325"/>
      <c r="E32" s="325"/>
      <c r="F32" s="325"/>
      <c r="G32" s="325"/>
      <c r="H32" s="325"/>
      <c r="I32" s="325"/>
      <c r="K32" s="65"/>
      <c r="AI32" s="144"/>
      <c r="AJ32" s="132"/>
      <c r="AL32" s="144"/>
    </row>
    <row r="33" spans="1:38" ht="15" customHeight="1" x14ac:dyDescent="0.25">
      <c r="B33" s="332">
        <f>SUM(E33:I34)</f>
        <v>0</v>
      </c>
      <c r="C33" s="251" t="s">
        <v>14</v>
      </c>
      <c r="D33" s="252"/>
      <c r="E33" s="340">
        <f>SUM(E29:E30)</f>
        <v>0</v>
      </c>
      <c r="F33" s="340">
        <f>SUM(F29:F30)</f>
        <v>0</v>
      </c>
      <c r="G33" s="340">
        <f t="shared" ref="G33:I33" si="1">SUM(G29:G30)</f>
        <v>0</v>
      </c>
      <c r="H33" s="340">
        <f t="shared" si="1"/>
        <v>0</v>
      </c>
      <c r="I33" s="338">
        <f t="shared" si="1"/>
        <v>0</v>
      </c>
      <c r="K33" s="65"/>
      <c r="AL33" s="144"/>
    </row>
    <row r="34" spans="1:38" ht="15.75" customHeight="1" thickBot="1" x14ac:dyDescent="0.3">
      <c r="B34" s="333"/>
      <c r="C34" s="254"/>
      <c r="D34" s="255"/>
      <c r="E34" s="341"/>
      <c r="F34" s="341"/>
      <c r="G34" s="341"/>
      <c r="H34" s="341"/>
      <c r="I34" s="339"/>
      <c r="K34" s="65"/>
      <c r="AL34" s="144"/>
    </row>
    <row r="35" spans="1:38" x14ac:dyDescent="0.25">
      <c r="B35" s="112"/>
      <c r="C35" s="112"/>
      <c r="D35" s="324"/>
      <c r="E35" s="324"/>
      <c r="F35" s="324"/>
      <c r="G35" s="324"/>
      <c r="H35" s="324"/>
      <c r="I35" s="324"/>
      <c r="J35" s="65"/>
      <c r="K35" s="65"/>
      <c r="AL35" s="144"/>
    </row>
    <row r="36" spans="1:38" x14ac:dyDescent="0.25">
      <c r="B36" s="65"/>
      <c r="C36" s="65"/>
      <c r="D36" s="324"/>
      <c r="E36" s="324"/>
      <c r="F36" s="324"/>
      <c r="G36" s="324"/>
      <c r="H36" s="324"/>
      <c r="I36" s="324"/>
      <c r="J36" s="65"/>
      <c r="K36" s="65"/>
      <c r="AL36" s="144"/>
    </row>
    <row r="37" spans="1:38" x14ac:dyDescent="0.25">
      <c r="B37" s="65"/>
      <c r="C37" s="65"/>
      <c r="D37" s="324"/>
      <c r="E37" s="324"/>
      <c r="F37" s="324"/>
      <c r="G37" s="324"/>
      <c r="H37" s="324"/>
      <c r="I37" s="324"/>
      <c r="J37" s="65"/>
      <c r="K37" s="65"/>
      <c r="AL37" s="144"/>
    </row>
    <row r="38" spans="1:38" x14ac:dyDescent="0.25">
      <c r="A38" s="65"/>
      <c r="B38" s="65"/>
      <c r="C38" s="65"/>
      <c r="D38" s="65"/>
      <c r="E38" s="65"/>
      <c r="F38" s="65"/>
      <c r="G38" s="65"/>
      <c r="H38" s="65"/>
      <c r="I38" s="65"/>
      <c r="J38" s="65"/>
      <c r="K38" s="65"/>
      <c r="AL38" s="144"/>
    </row>
    <row r="39" spans="1:38" x14ac:dyDescent="0.25">
      <c r="A39" s="65"/>
      <c r="B39" s="65"/>
      <c r="C39" s="65"/>
      <c r="D39" s="65"/>
      <c r="E39" s="65"/>
      <c r="F39" s="65"/>
      <c r="G39" s="65"/>
      <c r="H39" s="65"/>
      <c r="I39" s="65"/>
      <c r="J39" s="65"/>
      <c r="K39" s="65"/>
      <c r="AL39" s="144"/>
    </row>
    <row r="40" spans="1:38" ht="18.75" x14ac:dyDescent="0.25">
      <c r="A40" s="321"/>
      <c r="B40" s="321"/>
      <c r="C40" s="321"/>
      <c r="D40" s="321"/>
      <c r="E40" s="321"/>
      <c r="F40" s="65"/>
      <c r="G40" s="65"/>
      <c r="H40" s="65"/>
      <c r="I40" s="65"/>
      <c r="J40" s="65"/>
      <c r="K40" s="65"/>
      <c r="AL40" s="144"/>
    </row>
    <row r="41" spans="1:38" ht="18.75" x14ac:dyDescent="0.25">
      <c r="A41" s="322"/>
      <c r="B41" s="322"/>
      <c r="C41" s="322"/>
      <c r="D41" s="323"/>
      <c r="E41" s="323"/>
      <c r="F41" s="65"/>
      <c r="G41" s="65"/>
      <c r="H41" s="65"/>
      <c r="I41" s="65"/>
      <c r="J41" s="65"/>
      <c r="K41" s="65"/>
      <c r="AL41" s="144"/>
    </row>
    <row r="42" spans="1:38" ht="18.75" x14ac:dyDescent="0.25">
      <c r="A42" s="322"/>
      <c r="B42" s="322"/>
      <c r="C42" s="322"/>
      <c r="D42" s="323"/>
      <c r="E42" s="323"/>
      <c r="F42" s="65"/>
      <c r="G42" s="65"/>
      <c r="H42" s="65"/>
      <c r="I42" s="65"/>
      <c r="J42" s="65"/>
      <c r="K42" s="65"/>
      <c r="AL42" s="144"/>
    </row>
    <row r="43" spans="1:38" x14ac:dyDescent="0.25">
      <c r="A43" s="65"/>
      <c r="B43" s="65"/>
      <c r="C43" s="65"/>
      <c r="D43" s="65"/>
      <c r="E43" s="65"/>
      <c r="F43" s="65"/>
      <c r="G43" s="65"/>
      <c r="H43" s="65"/>
      <c r="I43" s="65"/>
      <c r="J43" s="65"/>
      <c r="K43" s="65"/>
      <c r="AL43" s="144"/>
    </row>
    <row r="44" spans="1:38" x14ac:dyDescent="0.25">
      <c r="A44" s="65"/>
      <c r="B44" s="65"/>
      <c r="C44" s="65"/>
      <c r="D44" s="65"/>
      <c r="E44" s="65"/>
      <c r="F44" s="65"/>
      <c r="G44" s="65"/>
      <c r="H44" s="65"/>
      <c r="I44" s="65"/>
      <c r="J44" s="65"/>
      <c r="K44" s="65"/>
      <c r="AL44" s="144"/>
    </row>
    <row r="45" spans="1:38" ht="15.75" x14ac:dyDescent="0.25">
      <c r="A45" s="330"/>
      <c r="B45" s="330"/>
      <c r="C45" s="330"/>
      <c r="D45" s="325"/>
      <c r="E45" s="325"/>
      <c r="F45" s="325"/>
      <c r="G45" s="325"/>
      <c r="H45" s="325"/>
      <c r="I45" s="325"/>
      <c r="J45" s="65"/>
      <c r="K45" s="65"/>
      <c r="AL45" s="144"/>
    </row>
    <row r="46" spans="1:38" ht="15.75" x14ac:dyDescent="0.25">
      <c r="A46" s="330"/>
      <c r="B46" s="330"/>
      <c r="C46" s="330"/>
      <c r="D46" s="325"/>
      <c r="E46" s="325"/>
      <c r="F46" s="325"/>
      <c r="G46" s="325"/>
      <c r="H46" s="325"/>
      <c r="I46" s="325"/>
      <c r="J46" s="65"/>
      <c r="K46" s="65"/>
      <c r="AL46" s="144"/>
    </row>
    <row r="47" spans="1:38" ht="15.75" x14ac:dyDescent="0.25">
      <c r="A47" s="330"/>
      <c r="B47" s="330"/>
      <c r="C47" s="330"/>
      <c r="D47" s="325"/>
      <c r="E47" s="325"/>
      <c r="F47" s="325"/>
      <c r="G47" s="325"/>
      <c r="H47" s="325"/>
      <c r="I47" s="325"/>
      <c r="J47" s="65"/>
      <c r="K47" s="65"/>
      <c r="AL47" s="144"/>
    </row>
    <row r="48" spans="1:38" x14ac:dyDescent="0.25">
      <c r="A48" s="330"/>
      <c r="B48" s="330"/>
      <c r="C48" s="330"/>
      <c r="D48" s="324"/>
      <c r="E48" s="324"/>
      <c r="F48" s="324"/>
      <c r="G48" s="324"/>
      <c r="H48" s="324"/>
      <c r="I48" s="324"/>
      <c r="J48" s="65"/>
      <c r="K48" s="65"/>
      <c r="AL48" s="144"/>
    </row>
    <row r="49" spans="1:38" x14ac:dyDescent="0.25">
      <c r="A49" s="65"/>
      <c r="B49" s="65"/>
      <c r="C49" s="65"/>
      <c r="D49" s="324"/>
      <c r="E49" s="324"/>
      <c r="F49" s="324"/>
      <c r="G49" s="324"/>
      <c r="H49" s="324"/>
      <c r="I49" s="324"/>
      <c r="J49" s="65"/>
      <c r="K49" s="65"/>
      <c r="AL49" s="144"/>
    </row>
    <row r="50" spans="1:38" x14ac:dyDescent="0.25">
      <c r="A50" s="65"/>
      <c r="B50" s="65"/>
      <c r="C50" s="65"/>
      <c r="D50" s="324"/>
      <c r="E50" s="324"/>
      <c r="F50" s="324"/>
      <c r="G50" s="324"/>
      <c r="H50" s="324"/>
      <c r="I50" s="324"/>
      <c r="J50" s="65"/>
      <c r="K50" s="65"/>
      <c r="AL50" s="144"/>
    </row>
    <row r="51" spans="1:38" x14ac:dyDescent="0.25">
      <c r="A51" s="65"/>
      <c r="B51" s="65"/>
      <c r="C51" s="65"/>
      <c r="D51" s="65"/>
      <c r="E51" s="65"/>
      <c r="F51" s="65"/>
      <c r="G51" s="65"/>
      <c r="H51" s="65"/>
      <c r="I51" s="65"/>
      <c r="J51" s="65"/>
      <c r="K51" s="65"/>
      <c r="AL51" s="144"/>
    </row>
    <row r="52" spans="1:38" x14ac:dyDescent="0.25">
      <c r="A52" s="65"/>
      <c r="B52" s="65"/>
      <c r="C52" s="65"/>
      <c r="D52" s="65"/>
      <c r="E52" s="65"/>
      <c r="F52" s="65"/>
      <c r="G52" s="65"/>
      <c r="H52" s="65"/>
      <c r="I52" s="65"/>
      <c r="J52" s="65"/>
      <c r="K52" s="65"/>
      <c r="AL52" s="144"/>
    </row>
    <row r="53" spans="1:38" ht="18.75" x14ac:dyDescent="0.25">
      <c r="A53" s="321"/>
      <c r="B53" s="321"/>
      <c r="C53" s="321"/>
      <c r="D53" s="321"/>
      <c r="E53" s="321"/>
      <c r="F53" s="65"/>
      <c r="G53" s="65"/>
      <c r="H53" s="65"/>
      <c r="I53" s="65"/>
      <c r="J53" s="65"/>
      <c r="K53" s="65"/>
      <c r="AL53" s="144"/>
    </row>
    <row r="54" spans="1:38" ht="18.75" x14ac:dyDescent="0.25">
      <c r="A54" s="322"/>
      <c r="B54" s="322"/>
      <c r="C54" s="322"/>
      <c r="D54" s="323"/>
      <c r="E54" s="323"/>
      <c r="F54" s="65"/>
      <c r="G54" s="65"/>
      <c r="H54" s="65"/>
      <c r="I54" s="65"/>
      <c r="J54" s="65"/>
      <c r="K54" s="65"/>
      <c r="AL54" s="144"/>
    </row>
    <row r="55" spans="1:38" x14ac:dyDescent="0.25">
      <c r="A55" s="65"/>
      <c r="B55" s="65"/>
      <c r="C55" s="65"/>
      <c r="D55" s="65"/>
      <c r="E55" s="65"/>
      <c r="F55" s="65"/>
      <c r="G55" s="65"/>
      <c r="H55" s="65"/>
      <c r="I55" s="65"/>
      <c r="J55" s="65"/>
      <c r="K55" s="65"/>
      <c r="AL55" s="144"/>
    </row>
    <row r="56" spans="1:38" x14ac:dyDescent="0.25">
      <c r="AL56" s="144"/>
    </row>
    <row r="57" spans="1:38" x14ac:dyDescent="0.25">
      <c r="AL57" s="144"/>
    </row>
    <row r="58" spans="1:38" x14ac:dyDescent="0.25">
      <c r="AL58" s="144"/>
    </row>
    <row r="59" spans="1:38" x14ac:dyDescent="0.25">
      <c r="AL59" s="144"/>
    </row>
    <row r="60" spans="1:38" x14ac:dyDescent="0.25">
      <c r="AL60" s="144"/>
    </row>
    <row r="61" spans="1:38" x14ac:dyDescent="0.25">
      <c r="AL61" s="144"/>
    </row>
  </sheetData>
  <mergeCells count="71">
    <mergeCell ref="A48:C48"/>
    <mergeCell ref="D48:I50"/>
    <mergeCell ref="A53:C53"/>
    <mergeCell ref="D53:E53"/>
    <mergeCell ref="A54:C54"/>
    <mergeCell ref="D54:E54"/>
    <mergeCell ref="A45:C45"/>
    <mergeCell ref="D45:I45"/>
    <mergeCell ref="A46:C46"/>
    <mergeCell ref="D46:I46"/>
    <mergeCell ref="A47:C47"/>
    <mergeCell ref="D47:I47"/>
    <mergeCell ref="D35:I37"/>
    <mergeCell ref="A40:C40"/>
    <mergeCell ref="D40:E40"/>
    <mergeCell ref="A41:C41"/>
    <mergeCell ref="D41:E41"/>
    <mergeCell ref="A42:C42"/>
    <mergeCell ref="D42:E42"/>
    <mergeCell ref="B30:D30"/>
    <mergeCell ref="D32:I32"/>
    <mergeCell ref="B33:B34"/>
    <mergeCell ref="C33:D34"/>
    <mergeCell ref="E33:E34"/>
    <mergeCell ref="F33:F34"/>
    <mergeCell ref="G33:G34"/>
    <mergeCell ref="H33:H34"/>
    <mergeCell ref="I33:I34"/>
    <mergeCell ref="A20:B20"/>
    <mergeCell ref="C20:G20"/>
    <mergeCell ref="I20:J20"/>
    <mergeCell ref="K20:O20"/>
    <mergeCell ref="B28:D28"/>
    <mergeCell ref="B29:D29"/>
    <mergeCell ref="K18:L18"/>
    <mergeCell ref="N18:O18"/>
    <mergeCell ref="C19:D19"/>
    <mergeCell ref="F19:G19"/>
    <mergeCell ref="K19:L19"/>
    <mergeCell ref="N19:O19"/>
    <mergeCell ref="A15:B15"/>
    <mergeCell ref="C15:G15"/>
    <mergeCell ref="I15:J15"/>
    <mergeCell ref="K15:O15"/>
    <mergeCell ref="A16:B19"/>
    <mergeCell ref="C16:G17"/>
    <mergeCell ref="I16:J19"/>
    <mergeCell ref="K16:O17"/>
    <mergeCell ref="C18:D18"/>
    <mergeCell ref="F18:G18"/>
    <mergeCell ref="A12:B12"/>
    <mergeCell ref="C12:G12"/>
    <mergeCell ref="I12:J12"/>
    <mergeCell ref="K12:O12"/>
    <mergeCell ref="A13:B14"/>
    <mergeCell ref="C13:G14"/>
    <mergeCell ref="I13:J14"/>
    <mergeCell ref="K13:O14"/>
    <mergeCell ref="C5:E5"/>
    <mergeCell ref="F5:K5"/>
    <mergeCell ref="C6:E6"/>
    <mergeCell ref="F6:K6"/>
    <mergeCell ref="C7:E7"/>
    <mergeCell ref="F7:K9"/>
    <mergeCell ref="A1:M1"/>
    <mergeCell ref="C2:E2"/>
    <mergeCell ref="F2:K2"/>
    <mergeCell ref="C3:E3"/>
    <mergeCell ref="F3:K3"/>
    <mergeCell ref="C4:E4"/>
    <mergeCell ref="F4:K4"/>
  </mergeCells>
  <conditionalFormatting sqref="E33:I33">
    <cfRule type="cellIs" dxfId="28" priority="8" operator="equal">
      <formula>0</formula>
    </cfRule>
  </conditionalFormatting>
  <conditionalFormatting sqref="E33:I33">
    <cfRule type="expression" dxfId="27" priority="9">
      <formula>#REF!="1/8"</formula>
    </cfRule>
  </conditionalFormatting>
  <conditionalFormatting sqref="E30:I30">
    <cfRule type="cellIs" dxfId="26" priority="7" operator="equal">
      <formula>0</formula>
    </cfRule>
  </conditionalFormatting>
  <conditionalFormatting sqref="F2:K3">
    <cfRule type="cellIs" dxfId="25" priority="1" operator="equal">
      <formula>0</formula>
    </cfRule>
  </conditionalFormatting>
  <conditionalFormatting sqref="C12:C13 C15:C16">
    <cfRule type="cellIs" dxfId="24" priority="6" operator="equal">
      <formula>0</formula>
    </cfRule>
  </conditionalFormatting>
  <conditionalFormatting sqref="C19:C20">
    <cfRule type="cellIs" dxfId="23" priority="5" operator="equal">
      <formula>0</formula>
    </cfRule>
  </conditionalFormatting>
  <conditionalFormatting sqref="K12:K13 K15:K16">
    <cfRule type="cellIs" dxfId="22" priority="4" operator="equal">
      <formula>0</formula>
    </cfRule>
  </conditionalFormatting>
  <conditionalFormatting sqref="K19:K20 M19:N19">
    <cfRule type="cellIs" dxfId="21" priority="3" operator="equal">
      <formula>0</formula>
    </cfRule>
  </conditionalFormatting>
  <conditionalFormatting sqref="C19:G20">
    <cfRule type="cellIs" dxfId="20" priority="2" operator="equal">
      <formula>0</formula>
    </cfRule>
  </conditionalFormatting>
  <dataValidations count="5">
    <dataValidation type="list" allowBlank="1" showInputMessage="1" showErrorMessage="1" sqref="D47:I47" xr:uid="{4B72170E-3185-41AB-AF89-F8EAC497E089}">
      <formula1>$AL$13:$AL$63</formula1>
    </dataValidation>
    <dataValidation type="list" allowBlank="1" showInputMessage="1" showErrorMessage="1" sqref="D22:I22" xr:uid="{B7AA4104-38AF-4A72-8A37-C9A07897B1D5}">
      <formula1>$AL$13:$AL$32</formula1>
    </dataValidation>
    <dataValidation type="list" allowBlank="1" showInputMessage="1" showErrorMessage="1" sqref="D45:I45" xr:uid="{53713950-ED36-40C8-B7B4-329189DE2482}">
      <formula1>#REF!</formula1>
    </dataValidation>
    <dataValidation type="list" allowBlank="1" showInputMessage="1" showErrorMessage="1" sqref="D32:I32" xr:uid="{2E5AE8C6-4AAF-4A66-A1B1-8F728C40A772}">
      <formula1>$AI$18:$AI$18</formula1>
    </dataValidation>
    <dataValidation type="list" allowBlank="1" showInputMessage="1" showErrorMessage="1" sqref="F4:K4" xr:uid="{62A64C7C-4E67-4F31-AC39-26382C0B76FD}">
      <formula1>$AI$12:$AI$19</formula1>
    </dataValidation>
  </dataValidations>
  <pageMargins left="0.7" right="0.7" top="0.75" bottom="0.75" header="0.3" footer="0.3"/>
  <pageSetup paperSize="9" scale="55" orientation="portrait" horizontalDpi="1200" verticalDpi="1200" r:id="rId1"/>
  <colBreaks count="1" manualBreakCount="1">
    <brk id="1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7B50B-A3BB-4D79-84F0-938052335C2C}">
  <sheetPr>
    <tabColor theme="9" tint="0.59999389629810485"/>
  </sheetPr>
  <dimension ref="A1:BG346"/>
  <sheetViews>
    <sheetView showGridLines="0" zoomScaleNormal="100" workbookViewId="0"/>
  </sheetViews>
  <sheetFormatPr defaultColWidth="9.140625" defaultRowHeight="15" x14ac:dyDescent="0.25"/>
  <cols>
    <col min="1" max="9" width="9.140625" style="104" customWidth="1"/>
    <col min="10" max="10" width="9.140625" style="104"/>
    <col min="11" max="17" width="9.140625" style="104" customWidth="1"/>
    <col min="18" max="18" width="10.140625" style="104" bestFit="1" customWidth="1"/>
    <col min="19" max="22" width="9.140625" style="104" customWidth="1"/>
    <col min="23" max="26" width="9.140625" style="104"/>
    <col min="27" max="41" width="9.140625" style="11"/>
    <col min="42" max="42" width="9.140625" style="104" customWidth="1"/>
    <col min="43" max="43" width="9.140625" style="11"/>
    <col min="44" max="44" width="44.85546875" style="11" customWidth="1"/>
    <col min="45" max="45" width="16.5703125" style="11" customWidth="1"/>
    <col min="46" max="46" width="12.42578125" style="11" customWidth="1"/>
    <col min="47" max="47" width="21" style="11" bestFit="1" customWidth="1"/>
    <col min="48" max="59" width="9.140625" style="11"/>
    <col min="60" max="16384" width="9.140625" style="104"/>
  </cols>
  <sheetData>
    <row r="1" spans="1:47" ht="28.5" customHeight="1" thickBot="1" x14ac:dyDescent="0.4">
      <c r="A1" s="72"/>
      <c r="B1" s="72"/>
      <c r="C1" s="199" t="s">
        <v>373</v>
      </c>
      <c r="D1" s="199"/>
      <c r="E1" s="199"/>
      <c r="F1" s="199"/>
      <c r="G1" s="199"/>
      <c r="H1" s="199"/>
      <c r="I1" s="199"/>
      <c r="J1" s="199"/>
      <c r="K1" s="199"/>
      <c r="L1" s="199"/>
      <c r="M1" s="199"/>
      <c r="N1" s="199"/>
      <c r="O1" s="199"/>
      <c r="P1" s="199"/>
      <c r="Q1" s="199"/>
      <c r="R1" s="199"/>
      <c r="V1" s="11"/>
      <c r="X1" s="11"/>
      <c r="Y1" s="11"/>
      <c r="Z1" s="11"/>
      <c r="AP1" s="11"/>
      <c r="AR1" s="11" t="s">
        <v>39</v>
      </c>
    </row>
    <row r="2" spans="1:47" ht="15" customHeight="1" thickBot="1" x14ac:dyDescent="0.35">
      <c r="A2" s="12"/>
      <c r="B2" s="12"/>
      <c r="C2" s="225" t="s">
        <v>0</v>
      </c>
      <c r="D2" s="226"/>
      <c r="E2" s="226"/>
      <c r="F2" s="200"/>
      <c r="G2" s="201"/>
      <c r="H2" s="201"/>
      <c r="I2" s="201"/>
      <c r="J2" s="201"/>
      <c r="K2" s="201"/>
      <c r="L2" s="202"/>
      <c r="M2" s="26"/>
      <c r="N2" s="26"/>
      <c r="O2" s="24"/>
      <c r="P2" s="53"/>
      <c r="Q2" s="53"/>
      <c r="R2" s="53"/>
      <c r="V2" s="11"/>
      <c r="X2" s="11"/>
      <c r="Y2" s="11"/>
      <c r="Z2" s="11"/>
      <c r="AP2" s="11"/>
      <c r="AR2" s="144" t="s">
        <v>60</v>
      </c>
      <c r="AS2" s="144" t="s">
        <v>60</v>
      </c>
      <c r="AU2" s="77"/>
    </row>
    <row r="3" spans="1:47" ht="15" customHeight="1" x14ac:dyDescent="0.3">
      <c r="A3" s="12"/>
      <c r="B3" s="12"/>
      <c r="C3" s="220" t="s">
        <v>1</v>
      </c>
      <c r="D3" s="221"/>
      <c r="E3" s="221"/>
      <c r="F3" s="203"/>
      <c r="G3" s="204"/>
      <c r="H3" s="204"/>
      <c r="I3" s="204"/>
      <c r="J3" s="204"/>
      <c r="K3" s="204"/>
      <c r="L3" s="205"/>
      <c r="M3" s="26"/>
      <c r="N3" s="26"/>
      <c r="O3" s="24"/>
      <c r="P3" s="53"/>
      <c r="Q3" s="53"/>
      <c r="R3" s="53"/>
      <c r="S3" s="24"/>
      <c r="T3" s="24"/>
      <c r="U3" s="24"/>
      <c r="V3" s="11"/>
      <c r="X3" s="11"/>
      <c r="Y3" s="11"/>
      <c r="Z3" s="11"/>
      <c r="AP3" s="11"/>
      <c r="AR3" s="132" t="s">
        <v>260</v>
      </c>
      <c r="AS3" s="144" t="s">
        <v>261</v>
      </c>
      <c r="AT3" s="94"/>
    </row>
    <row r="4" spans="1:47" ht="15" customHeight="1" x14ac:dyDescent="0.3">
      <c r="A4" s="12"/>
      <c r="B4" s="12"/>
      <c r="C4" s="220" t="s">
        <v>2</v>
      </c>
      <c r="D4" s="221"/>
      <c r="E4" s="221"/>
      <c r="F4" s="206" t="s">
        <v>60</v>
      </c>
      <c r="G4" s="207"/>
      <c r="H4" s="207"/>
      <c r="I4" s="207"/>
      <c r="J4" s="207"/>
      <c r="K4" s="207"/>
      <c r="L4" s="208"/>
      <c r="M4" s="26"/>
      <c r="N4" s="26"/>
      <c r="O4" s="24"/>
      <c r="P4" s="53"/>
      <c r="Q4" s="53"/>
      <c r="R4" s="53"/>
      <c r="S4" s="24"/>
      <c r="T4" s="24"/>
      <c r="U4" s="24"/>
      <c r="V4" s="11"/>
      <c r="W4" s="11"/>
      <c r="X4" s="11"/>
      <c r="Y4" s="11"/>
      <c r="Z4" s="11"/>
      <c r="AP4" s="11"/>
      <c r="AR4" s="132" t="s">
        <v>262</v>
      </c>
      <c r="AS4" s="144" t="s">
        <v>263</v>
      </c>
      <c r="AT4" s="59"/>
    </row>
    <row r="5" spans="1:47" ht="15" customHeight="1" x14ac:dyDescent="0.3">
      <c r="A5" s="12"/>
      <c r="B5" s="12"/>
      <c r="C5" s="220" t="s">
        <v>37</v>
      </c>
      <c r="D5" s="221"/>
      <c r="E5" s="221"/>
      <c r="F5" s="206" t="str">
        <f>VLOOKUP(F4,$AR$2:$AS$15,2,FALSE)</f>
        <v>_ _ _ _ _ _ _ _</v>
      </c>
      <c r="G5" s="207"/>
      <c r="H5" s="207"/>
      <c r="I5" s="207"/>
      <c r="J5" s="207"/>
      <c r="K5" s="207"/>
      <c r="L5" s="208"/>
      <c r="M5" s="26"/>
      <c r="N5" s="26"/>
      <c r="O5" s="24"/>
      <c r="P5" s="53"/>
      <c r="Q5" s="53"/>
      <c r="R5" s="53"/>
      <c r="S5" s="24"/>
      <c r="T5" s="24"/>
      <c r="U5" s="24"/>
      <c r="V5" s="11"/>
      <c r="W5" s="11"/>
      <c r="X5" s="11"/>
      <c r="Y5" s="11"/>
      <c r="Z5" s="11"/>
      <c r="AP5" s="11"/>
      <c r="AR5" s="144" t="s">
        <v>264</v>
      </c>
      <c r="AS5" s="144" t="s">
        <v>265</v>
      </c>
      <c r="AT5" s="59"/>
      <c r="AU5" s="144"/>
    </row>
    <row r="6" spans="1:47" s="11" customFormat="1" ht="15" customHeight="1" x14ac:dyDescent="0.3">
      <c r="A6" s="12"/>
      <c r="B6" s="12"/>
      <c r="C6" s="220" t="s">
        <v>3</v>
      </c>
      <c r="D6" s="221"/>
      <c r="E6" s="221"/>
      <c r="F6" s="206"/>
      <c r="G6" s="207"/>
      <c r="H6" s="207"/>
      <c r="I6" s="207"/>
      <c r="J6" s="207"/>
      <c r="K6" s="207"/>
      <c r="L6" s="208"/>
      <c r="M6" s="26"/>
      <c r="N6" s="26"/>
      <c r="O6" s="24"/>
      <c r="P6" s="53"/>
      <c r="Q6" s="53"/>
      <c r="R6" s="53"/>
      <c r="S6" s="24"/>
      <c r="T6" s="24"/>
      <c r="U6" s="24"/>
      <c r="AR6" s="132" t="s">
        <v>266</v>
      </c>
      <c r="AS6" s="144" t="s">
        <v>267</v>
      </c>
      <c r="AT6" s="59"/>
      <c r="AU6" s="144"/>
    </row>
    <row r="7" spans="1:47" s="11" customFormat="1" ht="15" customHeight="1" thickBot="1" x14ac:dyDescent="0.35">
      <c r="A7" s="12"/>
      <c r="B7" s="12"/>
      <c r="C7" s="222" t="s">
        <v>38</v>
      </c>
      <c r="D7" s="223"/>
      <c r="E7" s="223"/>
      <c r="F7" s="209"/>
      <c r="G7" s="210"/>
      <c r="H7" s="210"/>
      <c r="I7" s="210"/>
      <c r="J7" s="210"/>
      <c r="K7" s="210"/>
      <c r="L7" s="211"/>
      <c r="M7" s="26"/>
      <c r="N7" s="26"/>
      <c r="O7" s="24"/>
      <c r="P7" s="53"/>
      <c r="Q7" s="53"/>
      <c r="R7" s="53"/>
      <c r="S7" s="24"/>
      <c r="T7" s="24"/>
      <c r="U7" s="24"/>
      <c r="AP7" s="34"/>
      <c r="AR7" s="137" t="s">
        <v>268</v>
      </c>
      <c r="AS7" s="144" t="s">
        <v>269</v>
      </c>
      <c r="AT7" s="59"/>
      <c r="AU7" s="144"/>
    </row>
    <row r="8" spans="1:47" s="11" customFormat="1" ht="15" customHeight="1" x14ac:dyDescent="0.3">
      <c r="A8" s="12"/>
      <c r="B8" s="12"/>
      <c r="C8" s="87"/>
      <c r="D8" s="87"/>
      <c r="E8" s="88"/>
      <c r="F8" s="212"/>
      <c r="G8" s="213"/>
      <c r="H8" s="213"/>
      <c r="I8" s="213"/>
      <c r="J8" s="213"/>
      <c r="K8" s="213"/>
      <c r="L8" s="214"/>
      <c r="M8" s="26"/>
      <c r="N8" s="26"/>
      <c r="O8" s="24"/>
      <c r="P8" s="104"/>
      <c r="Q8" s="104"/>
      <c r="R8" s="104"/>
      <c r="S8" s="24"/>
      <c r="T8" s="24"/>
      <c r="U8" s="24"/>
      <c r="AR8" s="132" t="s">
        <v>270</v>
      </c>
      <c r="AS8" s="144" t="s">
        <v>271</v>
      </c>
      <c r="AT8" s="59"/>
      <c r="AU8" s="144"/>
    </row>
    <row r="9" spans="1:47" ht="15" customHeight="1" thickBot="1" x14ac:dyDescent="0.35">
      <c r="A9" s="11"/>
      <c r="B9" s="11"/>
      <c r="C9" s="87"/>
      <c r="D9" s="87"/>
      <c r="E9" s="88"/>
      <c r="F9" s="215"/>
      <c r="G9" s="216"/>
      <c r="H9" s="216"/>
      <c r="I9" s="216"/>
      <c r="J9" s="216"/>
      <c r="K9" s="216"/>
      <c r="L9" s="217"/>
      <c r="M9" s="26"/>
      <c r="N9" s="26"/>
      <c r="O9" s="24"/>
      <c r="S9" s="24"/>
      <c r="T9" s="24"/>
      <c r="U9" s="24"/>
      <c r="V9" s="8"/>
      <c r="W9" s="11"/>
      <c r="X9" s="11"/>
      <c r="Y9" s="11"/>
      <c r="Z9" s="11"/>
      <c r="AR9" s="144" t="s">
        <v>195</v>
      </c>
      <c r="AS9" s="144" t="s">
        <v>272</v>
      </c>
      <c r="AT9" s="59"/>
      <c r="AU9" s="144"/>
    </row>
    <row r="10" spans="1:47" ht="15" customHeight="1" thickBot="1" x14ac:dyDescent="0.35">
      <c r="B10" s="11"/>
      <c r="C10" s="32"/>
      <c r="D10" s="32"/>
      <c r="E10" s="32"/>
      <c r="F10" s="35"/>
      <c r="G10" s="35"/>
      <c r="H10" s="35"/>
      <c r="I10" s="35"/>
      <c r="J10" s="35"/>
      <c r="K10" s="35"/>
      <c r="L10" s="35"/>
      <c r="M10" s="26"/>
      <c r="N10" s="26"/>
      <c r="O10" s="24"/>
      <c r="P10" s="24"/>
      <c r="Q10" s="24"/>
      <c r="R10" s="24"/>
      <c r="S10" s="24"/>
      <c r="T10" s="24"/>
      <c r="U10" s="24"/>
      <c r="V10" s="9"/>
      <c r="W10" s="11"/>
      <c r="X10" s="11"/>
      <c r="Y10" s="11"/>
      <c r="Z10" s="11"/>
      <c r="AP10" s="4" t="s">
        <v>83</v>
      </c>
      <c r="AR10" s="144" t="s">
        <v>177</v>
      </c>
      <c r="AS10" s="144" t="s">
        <v>273</v>
      </c>
      <c r="AT10" s="59"/>
      <c r="AU10" s="144"/>
    </row>
    <row r="11" spans="1:47" ht="15" customHeight="1" x14ac:dyDescent="0.3">
      <c r="A11" s="169" t="s">
        <v>4</v>
      </c>
      <c r="B11" s="170"/>
      <c r="C11" s="183"/>
      <c r="D11" s="184"/>
      <c r="E11" s="184"/>
      <c r="F11" s="185"/>
      <c r="G11" s="35"/>
      <c r="H11" s="35"/>
      <c r="J11" s="169" t="s">
        <v>32</v>
      </c>
      <c r="K11" s="170"/>
      <c r="L11" s="183"/>
      <c r="M11" s="184"/>
      <c r="N11" s="184"/>
      <c r="O11" s="185"/>
      <c r="P11" s="24"/>
      <c r="Q11" s="24"/>
      <c r="U11" s="24"/>
      <c r="V11" s="9"/>
      <c r="W11" s="11"/>
      <c r="X11" s="11"/>
      <c r="Y11" s="11"/>
      <c r="Z11" s="11"/>
      <c r="AP11" s="3" t="s">
        <v>84</v>
      </c>
      <c r="AR11" s="144" t="s">
        <v>328</v>
      </c>
      <c r="AS11" s="144" t="s">
        <v>329</v>
      </c>
      <c r="AT11" s="59"/>
      <c r="AU11" s="144"/>
    </row>
    <row r="12" spans="1:47" ht="15" customHeight="1" x14ac:dyDescent="0.25">
      <c r="A12" s="171" t="s">
        <v>5</v>
      </c>
      <c r="B12" s="172"/>
      <c r="C12" s="186"/>
      <c r="D12" s="187"/>
      <c r="E12" s="187"/>
      <c r="F12" s="188"/>
      <c r="G12" s="35"/>
      <c r="H12" s="35"/>
      <c r="J12" s="171" t="s">
        <v>33</v>
      </c>
      <c r="K12" s="172"/>
      <c r="L12" s="186">
        <f>C12</f>
        <v>0</v>
      </c>
      <c r="M12" s="187"/>
      <c r="N12" s="187"/>
      <c r="O12" s="188"/>
      <c r="P12" s="24"/>
      <c r="Q12" s="24"/>
      <c r="U12" s="24"/>
      <c r="V12" s="1"/>
      <c r="W12" s="11"/>
      <c r="X12" s="11"/>
      <c r="Y12" s="11"/>
      <c r="Z12" s="11"/>
      <c r="AP12" s="3" t="s">
        <v>61</v>
      </c>
      <c r="AR12" s="144" t="s">
        <v>278</v>
      </c>
      <c r="AS12" s="144" t="s">
        <v>254</v>
      </c>
      <c r="AT12" s="59"/>
      <c r="AU12" s="144"/>
    </row>
    <row r="13" spans="1:47" ht="15" customHeight="1" x14ac:dyDescent="0.3">
      <c r="A13" s="173"/>
      <c r="B13" s="174"/>
      <c r="C13" s="189"/>
      <c r="D13" s="190"/>
      <c r="E13" s="190"/>
      <c r="F13" s="191"/>
      <c r="G13" s="35"/>
      <c r="H13" s="35"/>
      <c r="J13" s="173"/>
      <c r="K13" s="174"/>
      <c r="L13" s="189"/>
      <c r="M13" s="190"/>
      <c r="N13" s="190"/>
      <c r="O13" s="191"/>
      <c r="P13" s="24"/>
      <c r="Q13" s="24"/>
      <c r="U13" s="24"/>
      <c r="V13" s="9"/>
      <c r="W13" s="11"/>
      <c r="X13" s="11"/>
      <c r="Y13" s="11"/>
      <c r="Z13" s="11"/>
      <c r="AP13" s="11"/>
      <c r="AR13" s="144" t="s">
        <v>281</v>
      </c>
      <c r="AS13" s="144" t="s">
        <v>255</v>
      </c>
      <c r="AT13" s="59"/>
      <c r="AU13" s="144"/>
    </row>
    <row r="14" spans="1:47" ht="15" customHeight="1" x14ac:dyDescent="0.3">
      <c r="A14" s="175" t="s">
        <v>6</v>
      </c>
      <c r="B14" s="176"/>
      <c r="C14" s="192"/>
      <c r="D14" s="193"/>
      <c r="E14" s="193"/>
      <c r="F14" s="194"/>
      <c r="G14" s="35"/>
      <c r="H14" s="35"/>
      <c r="J14" s="175" t="s">
        <v>6</v>
      </c>
      <c r="K14" s="176"/>
      <c r="L14" s="192">
        <f>C14</f>
        <v>0</v>
      </c>
      <c r="M14" s="193"/>
      <c r="N14" s="193"/>
      <c r="O14" s="194"/>
      <c r="P14" s="24"/>
      <c r="Q14" s="24"/>
      <c r="U14" s="24"/>
      <c r="V14" s="9"/>
      <c r="W14" s="11"/>
      <c r="X14" s="11"/>
      <c r="Y14" s="11"/>
      <c r="Z14" s="11"/>
      <c r="AP14" s="11"/>
      <c r="AR14" s="144" t="s">
        <v>278</v>
      </c>
      <c r="AS14" s="144" t="s">
        <v>256</v>
      </c>
      <c r="AT14" s="59"/>
      <c r="AU14" s="144"/>
    </row>
    <row r="15" spans="1:47" ht="15" customHeight="1" x14ac:dyDescent="0.25">
      <c r="A15" s="171" t="s">
        <v>7</v>
      </c>
      <c r="B15" s="172"/>
      <c r="C15" s="186"/>
      <c r="D15" s="187"/>
      <c r="E15" s="187"/>
      <c r="F15" s="188"/>
      <c r="G15" s="35"/>
      <c r="H15" s="35"/>
      <c r="J15" s="171" t="s">
        <v>34</v>
      </c>
      <c r="K15" s="172"/>
      <c r="L15" s="186">
        <f>C15</f>
        <v>0</v>
      </c>
      <c r="M15" s="187"/>
      <c r="N15" s="187"/>
      <c r="O15" s="188"/>
      <c r="P15" s="24"/>
      <c r="Q15" s="24"/>
      <c r="U15" s="24"/>
      <c r="V15" s="6"/>
      <c r="W15" s="11"/>
      <c r="X15" s="11"/>
      <c r="Y15" s="11"/>
      <c r="Z15" s="11"/>
      <c r="AP15" s="11"/>
      <c r="AR15" s="144" t="s">
        <v>281</v>
      </c>
      <c r="AS15" s="144" t="s">
        <v>257</v>
      </c>
      <c r="AT15" s="59"/>
      <c r="AU15" s="144"/>
    </row>
    <row r="16" spans="1:47" ht="15" customHeight="1" x14ac:dyDescent="0.25">
      <c r="A16" s="177"/>
      <c r="B16" s="178"/>
      <c r="C16" s="189"/>
      <c r="D16" s="190"/>
      <c r="E16" s="190"/>
      <c r="F16" s="191"/>
      <c r="G16" s="35"/>
      <c r="H16" s="35"/>
      <c r="J16" s="177"/>
      <c r="K16" s="178"/>
      <c r="L16" s="189"/>
      <c r="M16" s="190"/>
      <c r="N16" s="190"/>
      <c r="O16" s="191"/>
      <c r="P16" s="24"/>
      <c r="Q16" s="24"/>
      <c r="U16" s="24"/>
      <c r="V16" s="7"/>
      <c r="W16" s="11"/>
      <c r="X16" s="11"/>
      <c r="Y16" s="11"/>
      <c r="Z16" s="11"/>
      <c r="AP16" s="11"/>
      <c r="AR16" s="144"/>
      <c r="AS16" s="144"/>
      <c r="AT16" s="59"/>
      <c r="AU16" s="144"/>
    </row>
    <row r="17" spans="1:47" ht="15" customHeight="1" x14ac:dyDescent="0.3">
      <c r="A17" s="177"/>
      <c r="B17" s="178"/>
      <c r="C17" s="181" t="s">
        <v>29</v>
      </c>
      <c r="D17" s="182"/>
      <c r="E17" s="161" t="s">
        <v>30</v>
      </c>
      <c r="F17" s="90" t="s">
        <v>31</v>
      </c>
      <c r="G17" s="35"/>
      <c r="H17" s="35"/>
      <c r="J17" s="177"/>
      <c r="K17" s="178"/>
      <c r="L17" s="218" t="s">
        <v>29</v>
      </c>
      <c r="M17" s="219"/>
      <c r="N17" s="159" t="s">
        <v>30</v>
      </c>
      <c r="O17" s="90" t="s">
        <v>31</v>
      </c>
      <c r="P17" s="24"/>
      <c r="Q17" s="24"/>
      <c r="U17" s="24"/>
      <c r="V17" s="8"/>
      <c r="W17" s="11"/>
      <c r="X17" s="11"/>
      <c r="Y17" s="11"/>
      <c r="Z17" s="11"/>
      <c r="AP17" s="11"/>
      <c r="AR17" s="144"/>
      <c r="AS17" s="144"/>
      <c r="AT17" s="59"/>
      <c r="AU17" s="144"/>
    </row>
    <row r="18" spans="1:47" s="11" customFormat="1" ht="15" customHeight="1" x14ac:dyDescent="0.25">
      <c r="A18" s="173"/>
      <c r="B18" s="174"/>
      <c r="C18" s="192"/>
      <c r="D18" s="195"/>
      <c r="E18" s="80"/>
      <c r="F18" s="79"/>
      <c r="G18" s="35"/>
      <c r="H18" s="35"/>
      <c r="J18" s="173"/>
      <c r="K18" s="174"/>
      <c r="L18" s="192">
        <f>C18</f>
        <v>0</v>
      </c>
      <c r="M18" s="195"/>
      <c r="N18" s="163">
        <f>E18</f>
        <v>0</v>
      </c>
      <c r="O18" s="160">
        <f>F18</f>
        <v>0</v>
      </c>
      <c r="P18" s="24"/>
      <c r="Q18" s="24"/>
      <c r="U18" s="24"/>
      <c r="AR18" s="144"/>
      <c r="AS18" s="144"/>
      <c r="AT18" s="59"/>
      <c r="AU18" s="144"/>
    </row>
    <row r="19" spans="1:47" s="11" customFormat="1" ht="15" customHeight="1" thickBot="1" x14ac:dyDescent="0.3">
      <c r="A19" s="179" t="s">
        <v>8</v>
      </c>
      <c r="B19" s="180"/>
      <c r="C19" s="196"/>
      <c r="D19" s="197"/>
      <c r="E19" s="197"/>
      <c r="F19" s="198"/>
      <c r="G19" s="35"/>
      <c r="H19" s="35"/>
      <c r="J19" s="179" t="s">
        <v>35</v>
      </c>
      <c r="K19" s="180"/>
      <c r="L19" s="196">
        <f>C19</f>
        <v>0</v>
      </c>
      <c r="M19" s="197"/>
      <c r="N19" s="197"/>
      <c r="O19" s="198"/>
      <c r="P19" s="24"/>
      <c r="Q19" s="24"/>
      <c r="U19" s="24"/>
      <c r="AR19" s="144"/>
      <c r="AS19" s="144"/>
      <c r="AT19" s="59"/>
      <c r="AU19" s="144"/>
    </row>
    <row r="20" spans="1:47" ht="15" customHeight="1" x14ac:dyDescent="0.25">
      <c r="A20" s="11"/>
      <c r="B20" s="11"/>
      <c r="C20" s="11"/>
      <c r="D20" s="11"/>
      <c r="E20" s="11"/>
      <c r="F20" s="11"/>
      <c r="G20" s="11"/>
      <c r="H20" s="11"/>
      <c r="I20" s="11"/>
      <c r="J20" s="11"/>
      <c r="K20" s="11"/>
      <c r="L20" s="11"/>
      <c r="M20" s="11"/>
      <c r="N20" s="11"/>
      <c r="O20" s="11"/>
      <c r="P20" s="24"/>
      <c r="Q20" s="24"/>
      <c r="R20" s="24"/>
      <c r="S20" s="24"/>
      <c r="T20" s="24"/>
      <c r="U20" s="24"/>
      <c r="V20" s="24"/>
      <c r="W20" s="11"/>
      <c r="X20" s="11"/>
      <c r="Y20" s="11"/>
      <c r="Z20" s="11"/>
      <c r="AP20" s="11"/>
      <c r="AR20" s="144"/>
      <c r="AS20" s="144"/>
      <c r="AT20" s="59"/>
      <c r="AU20" s="144"/>
    </row>
    <row r="21" spans="1:47" ht="15" customHeight="1" x14ac:dyDescent="0.25">
      <c r="L21" s="32"/>
      <c r="U21" s="24"/>
      <c r="W21" s="24"/>
      <c r="X21" s="11"/>
      <c r="Y21" s="11"/>
      <c r="Z21" s="11"/>
      <c r="AP21" s="11"/>
      <c r="AR21" s="144"/>
      <c r="AS21" s="144"/>
      <c r="AT21" s="59"/>
      <c r="AU21" s="144"/>
    </row>
    <row r="22" spans="1:47" ht="15" customHeight="1" x14ac:dyDescent="0.25">
      <c r="A22" s="91" t="s">
        <v>9</v>
      </c>
      <c r="B22" s="224" t="s">
        <v>10</v>
      </c>
      <c r="C22" s="224"/>
      <c r="D22" s="91" t="s">
        <v>11</v>
      </c>
      <c r="E22" s="91" t="s">
        <v>12</v>
      </c>
      <c r="G22" s="91" t="s">
        <v>9</v>
      </c>
      <c r="H22" s="224" t="s">
        <v>10</v>
      </c>
      <c r="I22" s="224"/>
      <c r="J22" s="91" t="s">
        <v>11</v>
      </c>
      <c r="K22" s="91" t="s">
        <v>12</v>
      </c>
      <c r="L22" s="32"/>
      <c r="N22" s="91" t="s">
        <v>9</v>
      </c>
      <c r="O22" s="224" t="s">
        <v>10</v>
      </c>
      <c r="P22" s="224"/>
      <c r="Q22" s="91" t="s">
        <v>11</v>
      </c>
      <c r="R22" s="91" t="s">
        <v>12</v>
      </c>
      <c r="S22" s="39"/>
      <c r="T22" s="39"/>
      <c r="U22" s="39"/>
      <c r="V22" s="39"/>
      <c r="W22" s="39"/>
      <c r="X22" s="11"/>
      <c r="Y22" s="11"/>
      <c r="Z22" s="11"/>
      <c r="AP22" s="11"/>
      <c r="AR22" s="144"/>
      <c r="AS22" s="144"/>
      <c r="AT22" s="59"/>
      <c r="AU22" s="144"/>
    </row>
    <row r="23" spans="1:47" ht="15" customHeight="1" x14ac:dyDescent="0.25">
      <c r="A23" s="163">
        <v>1</v>
      </c>
      <c r="B23" s="167"/>
      <c r="C23" s="168"/>
      <c r="D23" s="83"/>
      <c r="E23" s="81" t="str">
        <f t="shared" ref="E23:E86" si="0">IF(D23&lt;&gt;"",1,"")</f>
        <v/>
      </c>
      <c r="F23" s="146" t="s">
        <v>61</v>
      </c>
      <c r="G23" s="163">
        <v>65</v>
      </c>
      <c r="H23" s="167"/>
      <c r="I23" s="168"/>
      <c r="J23" s="83"/>
      <c r="K23" s="81" t="str">
        <f t="shared" ref="K23:K86" si="1">IF(J23&lt;&gt;"",1,"")</f>
        <v/>
      </c>
      <c r="L23" s="146" t="s">
        <v>84</v>
      </c>
      <c r="M23" s="146" t="s">
        <v>61</v>
      </c>
      <c r="N23" s="163"/>
      <c r="O23" s="167"/>
      <c r="P23" s="168"/>
      <c r="Q23" s="83"/>
      <c r="R23" s="81" t="str">
        <f t="shared" ref="R23:R29" si="2">IF(Q23&lt;&gt;"",1,"")</f>
        <v/>
      </c>
      <c r="S23" s="39"/>
      <c r="W23" s="39"/>
      <c r="X23" s="11"/>
      <c r="Y23" s="11"/>
      <c r="Z23" s="11"/>
      <c r="AP23" s="11"/>
      <c r="AR23" s="144"/>
      <c r="AS23" s="144"/>
      <c r="AT23" s="59"/>
    </row>
    <row r="24" spans="1:47" ht="15" customHeight="1" x14ac:dyDescent="0.25">
      <c r="A24" s="163">
        <v>2</v>
      </c>
      <c r="B24" s="167"/>
      <c r="C24" s="168"/>
      <c r="D24" s="83"/>
      <c r="E24" s="81" t="str">
        <f t="shared" si="0"/>
        <v/>
      </c>
      <c r="F24" s="146" t="s">
        <v>61</v>
      </c>
      <c r="G24" s="163">
        <v>66</v>
      </c>
      <c r="H24" s="167"/>
      <c r="I24" s="168"/>
      <c r="J24" s="83"/>
      <c r="K24" s="81" t="str">
        <f t="shared" si="1"/>
        <v/>
      </c>
      <c r="L24" s="146" t="s">
        <v>84</v>
      </c>
      <c r="M24" s="146" t="s">
        <v>61</v>
      </c>
      <c r="N24" s="163"/>
      <c r="O24" s="167"/>
      <c r="P24" s="168"/>
      <c r="Q24" s="83"/>
      <c r="R24" s="81" t="str">
        <f t="shared" si="2"/>
        <v/>
      </c>
      <c r="S24" s="39"/>
      <c r="W24" s="39"/>
      <c r="X24" s="11"/>
      <c r="Y24" s="11"/>
      <c r="Z24" s="11"/>
      <c r="AP24" s="11"/>
      <c r="AR24" s="144"/>
      <c r="AS24" s="144"/>
      <c r="AT24" s="59"/>
    </row>
    <row r="25" spans="1:47" ht="15" customHeight="1" x14ac:dyDescent="0.25">
      <c r="A25" s="163">
        <v>3</v>
      </c>
      <c r="B25" s="167"/>
      <c r="C25" s="168"/>
      <c r="D25" s="83"/>
      <c r="E25" s="81" t="str">
        <f t="shared" si="0"/>
        <v/>
      </c>
      <c r="F25" s="146" t="s">
        <v>61</v>
      </c>
      <c r="G25" s="163">
        <v>67</v>
      </c>
      <c r="H25" s="167"/>
      <c r="I25" s="168"/>
      <c r="J25" s="83"/>
      <c r="K25" s="81" t="str">
        <f t="shared" si="1"/>
        <v/>
      </c>
      <c r="L25" s="146" t="s">
        <v>84</v>
      </c>
      <c r="M25" s="146" t="s">
        <v>61</v>
      </c>
      <c r="N25" s="163"/>
      <c r="O25" s="167"/>
      <c r="P25" s="168"/>
      <c r="Q25" s="83"/>
      <c r="R25" s="81" t="str">
        <f t="shared" si="2"/>
        <v/>
      </c>
      <c r="S25" s="39"/>
      <c r="W25" s="39"/>
      <c r="X25" s="11"/>
      <c r="Y25" s="11"/>
      <c r="Z25" s="11"/>
      <c r="AP25" s="11"/>
      <c r="AR25" s="104"/>
      <c r="AS25" s="453"/>
      <c r="AT25" s="59"/>
    </row>
    <row r="26" spans="1:47" ht="15" customHeight="1" x14ac:dyDescent="0.3">
      <c r="A26" s="163">
        <v>4</v>
      </c>
      <c r="B26" s="167"/>
      <c r="C26" s="168"/>
      <c r="D26" s="83"/>
      <c r="E26" s="81" t="str">
        <f t="shared" si="0"/>
        <v/>
      </c>
      <c r="F26" s="146" t="s">
        <v>61</v>
      </c>
      <c r="G26" s="163">
        <v>68</v>
      </c>
      <c r="H26" s="167"/>
      <c r="I26" s="168"/>
      <c r="J26" s="83"/>
      <c r="K26" s="81" t="str">
        <f t="shared" si="1"/>
        <v/>
      </c>
      <c r="L26" s="146" t="s">
        <v>84</v>
      </c>
      <c r="M26" s="146" t="s">
        <v>61</v>
      </c>
      <c r="N26" s="163"/>
      <c r="O26" s="167"/>
      <c r="P26" s="168"/>
      <c r="Q26" s="83"/>
      <c r="R26" s="81" t="str">
        <f t="shared" si="2"/>
        <v/>
      </c>
      <c r="S26" s="39"/>
      <c r="W26" s="39"/>
      <c r="X26" s="11"/>
      <c r="Y26" s="11"/>
      <c r="Z26" s="12"/>
      <c r="AP26" s="11"/>
      <c r="AR26" s="104"/>
      <c r="AS26" s="453"/>
      <c r="AT26" s="59"/>
    </row>
    <row r="27" spans="1:47" ht="15" customHeight="1" x14ac:dyDescent="0.3">
      <c r="A27" s="163">
        <v>5</v>
      </c>
      <c r="B27" s="167"/>
      <c r="C27" s="168"/>
      <c r="D27" s="83"/>
      <c r="E27" s="81" t="str">
        <f t="shared" si="0"/>
        <v/>
      </c>
      <c r="F27" s="146" t="s">
        <v>61</v>
      </c>
      <c r="G27" s="163">
        <v>69</v>
      </c>
      <c r="H27" s="167"/>
      <c r="I27" s="168"/>
      <c r="J27" s="83"/>
      <c r="K27" s="81" t="str">
        <f t="shared" si="1"/>
        <v/>
      </c>
      <c r="L27" s="146" t="s">
        <v>84</v>
      </c>
      <c r="M27" s="146" t="s">
        <v>61</v>
      </c>
      <c r="N27" s="163"/>
      <c r="O27" s="167"/>
      <c r="P27" s="168"/>
      <c r="Q27" s="83"/>
      <c r="R27" s="81" t="str">
        <f t="shared" si="2"/>
        <v/>
      </c>
      <c r="S27" s="39"/>
      <c r="W27" s="39"/>
      <c r="Y27" s="11"/>
      <c r="Z27" s="12"/>
      <c r="AP27" s="11"/>
      <c r="AR27" s="454"/>
      <c r="AS27" s="453"/>
      <c r="AT27" s="59"/>
    </row>
    <row r="28" spans="1:47" ht="15" customHeight="1" x14ac:dyDescent="0.3">
      <c r="A28" s="163">
        <v>6</v>
      </c>
      <c r="B28" s="167"/>
      <c r="C28" s="168"/>
      <c r="D28" s="83"/>
      <c r="E28" s="81" t="str">
        <f t="shared" si="0"/>
        <v/>
      </c>
      <c r="F28" s="146" t="s">
        <v>61</v>
      </c>
      <c r="G28" s="163">
        <v>70</v>
      </c>
      <c r="H28" s="167"/>
      <c r="I28" s="168"/>
      <c r="J28" s="83"/>
      <c r="K28" s="81" t="str">
        <f t="shared" si="1"/>
        <v/>
      </c>
      <c r="L28" s="146" t="s">
        <v>84</v>
      </c>
      <c r="M28" s="146" t="s">
        <v>61</v>
      </c>
      <c r="N28" s="163"/>
      <c r="O28" s="167"/>
      <c r="P28" s="168"/>
      <c r="Q28" s="83"/>
      <c r="R28" s="81" t="str">
        <f t="shared" si="2"/>
        <v/>
      </c>
      <c r="S28" s="39"/>
      <c r="W28" s="39"/>
      <c r="Y28" s="11"/>
      <c r="Z28" s="12"/>
      <c r="AP28" s="11"/>
      <c r="AR28" s="454"/>
      <c r="AS28" s="453"/>
    </row>
    <row r="29" spans="1:47" ht="15" customHeight="1" x14ac:dyDescent="0.3">
      <c r="A29" s="163">
        <v>7</v>
      </c>
      <c r="B29" s="167"/>
      <c r="C29" s="168"/>
      <c r="D29" s="83"/>
      <c r="E29" s="81" t="str">
        <f t="shared" si="0"/>
        <v/>
      </c>
      <c r="F29" s="146" t="s">
        <v>61</v>
      </c>
      <c r="G29" s="163">
        <v>71</v>
      </c>
      <c r="H29" s="167"/>
      <c r="I29" s="168"/>
      <c r="J29" s="83"/>
      <c r="K29" s="81" t="str">
        <f t="shared" si="1"/>
        <v/>
      </c>
      <c r="L29" s="146" t="s">
        <v>84</v>
      </c>
      <c r="M29" s="146" t="s">
        <v>61</v>
      </c>
      <c r="N29" s="163"/>
      <c r="O29" s="167"/>
      <c r="P29" s="168"/>
      <c r="Q29" s="83"/>
      <c r="R29" s="81" t="str">
        <f t="shared" si="2"/>
        <v/>
      </c>
      <c r="S29" s="39"/>
      <c r="W29" s="39"/>
      <c r="Y29" s="11"/>
      <c r="Z29" s="12"/>
      <c r="AP29" s="11"/>
    </row>
    <row r="30" spans="1:47" ht="15" customHeight="1" x14ac:dyDescent="0.25">
      <c r="A30" s="163">
        <v>8</v>
      </c>
      <c r="B30" s="167"/>
      <c r="C30" s="168"/>
      <c r="D30" s="83"/>
      <c r="E30" s="81" t="str">
        <f t="shared" si="0"/>
        <v/>
      </c>
      <c r="F30" s="146" t="s">
        <v>61</v>
      </c>
      <c r="G30" s="163">
        <v>72</v>
      </c>
      <c r="H30" s="167"/>
      <c r="I30" s="168"/>
      <c r="J30" s="83"/>
      <c r="K30" s="81" t="str">
        <f t="shared" si="1"/>
        <v/>
      </c>
      <c r="L30" s="32"/>
      <c r="M30" s="146" t="s">
        <v>61</v>
      </c>
      <c r="S30" s="39"/>
      <c r="W30" s="39"/>
      <c r="Y30" s="11"/>
      <c r="Z30" s="17"/>
      <c r="AP30" s="11"/>
    </row>
    <row r="31" spans="1:47" ht="15" customHeight="1" x14ac:dyDescent="0.25">
      <c r="A31" s="163">
        <v>9</v>
      </c>
      <c r="B31" s="167"/>
      <c r="C31" s="168"/>
      <c r="D31" s="83"/>
      <c r="E31" s="81" t="str">
        <f t="shared" si="0"/>
        <v/>
      </c>
      <c r="F31" s="146" t="s">
        <v>61</v>
      </c>
      <c r="G31" s="163">
        <v>73</v>
      </c>
      <c r="H31" s="167"/>
      <c r="I31" s="168"/>
      <c r="J31" s="83"/>
      <c r="K31" s="81" t="str">
        <f t="shared" si="1"/>
        <v/>
      </c>
      <c r="L31" s="32"/>
      <c r="M31" s="146" t="s">
        <v>61</v>
      </c>
      <c r="S31" s="39"/>
      <c r="W31" s="39"/>
      <c r="Y31" s="11"/>
      <c r="Z31" s="18"/>
      <c r="AP31" s="11"/>
    </row>
    <row r="32" spans="1:47" ht="15" customHeight="1" thickBot="1" x14ac:dyDescent="0.3">
      <c r="A32" s="163">
        <v>10</v>
      </c>
      <c r="B32" s="167"/>
      <c r="C32" s="168"/>
      <c r="D32" s="83"/>
      <c r="E32" s="81" t="str">
        <f t="shared" si="0"/>
        <v/>
      </c>
      <c r="F32" s="146" t="s">
        <v>61</v>
      </c>
      <c r="G32" s="163">
        <v>74</v>
      </c>
      <c r="H32" s="167"/>
      <c r="I32" s="168"/>
      <c r="J32" s="83"/>
      <c r="K32" s="81" t="str">
        <f t="shared" si="1"/>
        <v/>
      </c>
      <c r="M32" s="146" t="s">
        <v>61</v>
      </c>
      <c r="S32" s="39"/>
      <c r="W32" s="39"/>
      <c r="Y32" s="11"/>
      <c r="Z32" s="18"/>
      <c r="AP32" s="11"/>
    </row>
    <row r="33" spans="1:45" ht="15" customHeight="1" x14ac:dyDescent="0.25">
      <c r="A33" s="163">
        <v>11</v>
      </c>
      <c r="B33" s="167"/>
      <c r="C33" s="168"/>
      <c r="D33" s="83"/>
      <c r="E33" s="81" t="str">
        <f t="shared" si="0"/>
        <v/>
      </c>
      <c r="F33" s="146" t="s">
        <v>61</v>
      </c>
      <c r="G33" s="163">
        <v>75</v>
      </c>
      <c r="H33" s="167"/>
      <c r="I33" s="168"/>
      <c r="J33" s="83"/>
      <c r="K33" s="81" t="str">
        <f t="shared" si="1"/>
        <v/>
      </c>
      <c r="M33" s="146" t="s">
        <v>61</v>
      </c>
      <c r="O33" s="94" t="s">
        <v>13</v>
      </c>
      <c r="P33" s="95" t="str">
        <f>$AP$12</f>
        <v>FULL</v>
      </c>
      <c r="Q33" s="96" t="s">
        <v>84</v>
      </c>
      <c r="R33" s="39"/>
      <c r="S33" s="39"/>
      <c r="W33" s="39"/>
      <c r="Y33" s="11"/>
      <c r="Z33" s="18"/>
      <c r="AP33" s="11"/>
      <c r="AR33" s="104"/>
      <c r="AS33" s="104"/>
    </row>
    <row r="34" spans="1:45" ht="15" customHeight="1" x14ac:dyDescent="0.25">
      <c r="A34" s="163">
        <v>12</v>
      </c>
      <c r="B34" s="167"/>
      <c r="C34" s="168"/>
      <c r="D34" s="83"/>
      <c r="E34" s="81" t="str">
        <f t="shared" si="0"/>
        <v/>
      </c>
      <c r="F34" s="146" t="s">
        <v>61</v>
      </c>
      <c r="G34" s="163">
        <v>76</v>
      </c>
      <c r="H34" s="167"/>
      <c r="I34" s="168"/>
      <c r="J34" s="83"/>
      <c r="K34" s="81" t="str">
        <f t="shared" si="1"/>
        <v/>
      </c>
      <c r="M34" s="146" t="s">
        <v>61</v>
      </c>
      <c r="O34" s="59" t="s">
        <v>15</v>
      </c>
      <c r="P34" s="97">
        <f>SUMIFS($E$23:$E$86,$D$23:$D$86,O34,$F$23:$F$86,$P$33)+SUMIFS($K$23:$K$86,$J$23:$J$86,O34,$M$23:$M$86,$P$33)</f>
        <v>0</v>
      </c>
      <c r="Q34" s="98">
        <f>SUMIFS($R$23:$R$29,$Q$23:$Q$29,O34,$L$23:$L$29,$Q$33)</f>
        <v>0</v>
      </c>
      <c r="R34" s="39"/>
      <c r="S34" s="39"/>
      <c r="W34" s="39"/>
      <c r="Y34" s="11"/>
      <c r="Z34" s="18"/>
      <c r="AP34" s="11"/>
      <c r="AR34" s="104"/>
      <c r="AS34" s="104"/>
    </row>
    <row r="35" spans="1:45" ht="15" customHeight="1" x14ac:dyDescent="0.25">
      <c r="A35" s="163">
        <v>13</v>
      </c>
      <c r="B35" s="167"/>
      <c r="C35" s="168"/>
      <c r="D35" s="83"/>
      <c r="E35" s="81" t="str">
        <f t="shared" si="0"/>
        <v/>
      </c>
      <c r="F35" s="146" t="s">
        <v>61</v>
      </c>
      <c r="G35" s="163">
        <v>77</v>
      </c>
      <c r="H35" s="167"/>
      <c r="I35" s="168"/>
      <c r="J35" s="83"/>
      <c r="K35" s="81" t="str">
        <f t="shared" si="1"/>
        <v/>
      </c>
      <c r="M35" s="146" t="s">
        <v>61</v>
      </c>
      <c r="O35" s="59" t="s">
        <v>16</v>
      </c>
      <c r="P35" s="97">
        <f t="shared" ref="P35:P57" si="3">SUMIFS($E$23:$E$86,$D$23:$D$86,O35,$F$23:$F$86,$P$33)+SUMIFS($K$23:$K$86,$J$23:$J$86,O35,$M$23:$M$86,$P$33)</f>
        <v>0</v>
      </c>
      <c r="Q35" s="98">
        <f t="shared" ref="Q35:Q57" si="4">SUMIFS($R$23:$R$29,$Q$23:$Q$29,O35,$L$23:$L$29,$Q$33)</f>
        <v>0</v>
      </c>
      <c r="R35" s="39"/>
      <c r="S35" s="39"/>
      <c r="W35" s="39"/>
      <c r="Y35" s="11"/>
      <c r="Z35" s="18"/>
      <c r="AP35" s="11"/>
      <c r="AR35" s="104"/>
      <c r="AS35" s="104"/>
    </row>
    <row r="36" spans="1:45" ht="15" customHeight="1" x14ac:dyDescent="0.25">
      <c r="A36" s="163">
        <v>14</v>
      </c>
      <c r="B36" s="167"/>
      <c r="C36" s="168"/>
      <c r="D36" s="83"/>
      <c r="E36" s="81" t="str">
        <f t="shared" si="0"/>
        <v/>
      </c>
      <c r="F36" s="146" t="s">
        <v>61</v>
      </c>
      <c r="G36" s="163">
        <v>78</v>
      </c>
      <c r="H36" s="167"/>
      <c r="I36" s="168"/>
      <c r="J36" s="83"/>
      <c r="K36" s="81" t="str">
        <f t="shared" si="1"/>
        <v/>
      </c>
      <c r="M36" s="146" t="s">
        <v>61</v>
      </c>
      <c r="O36" s="59" t="s">
        <v>17</v>
      </c>
      <c r="P36" s="97">
        <f t="shared" si="3"/>
        <v>0</v>
      </c>
      <c r="Q36" s="98">
        <f t="shared" si="4"/>
        <v>0</v>
      </c>
      <c r="R36" s="39"/>
      <c r="S36" s="39"/>
      <c r="W36" s="39"/>
      <c r="Y36" s="11"/>
      <c r="Z36" s="18"/>
      <c r="AP36" s="11"/>
      <c r="AR36" s="104"/>
      <c r="AS36" s="104"/>
    </row>
    <row r="37" spans="1:45" ht="15" customHeight="1" x14ac:dyDescent="0.25">
      <c r="A37" s="163">
        <v>15</v>
      </c>
      <c r="B37" s="167"/>
      <c r="C37" s="168"/>
      <c r="D37" s="83"/>
      <c r="E37" s="81" t="str">
        <f t="shared" si="0"/>
        <v/>
      </c>
      <c r="F37" s="146" t="s">
        <v>61</v>
      </c>
      <c r="G37" s="163">
        <v>79</v>
      </c>
      <c r="H37" s="167"/>
      <c r="I37" s="168"/>
      <c r="J37" s="83"/>
      <c r="K37" s="81" t="str">
        <f t="shared" si="1"/>
        <v/>
      </c>
      <c r="M37" s="146" t="s">
        <v>61</v>
      </c>
      <c r="O37" s="59" t="s">
        <v>18</v>
      </c>
      <c r="P37" s="97">
        <f t="shared" si="3"/>
        <v>0</v>
      </c>
      <c r="Q37" s="98">
        <f t="shared" si="4"/>
        <v>0</v>
      </c>
      <c r="R37" s="39"/>
      <c r="S37" s="39"/>
      <c r="W37" s="39"/>
      <c r="Y37" s="11"/>
      <c r="Z37" s="18"/>
      <c r="AP37" s="11"/>
      <c r="AR37" s="104"/>
      <c r="AS37" s="104"/>
    </row>
    <row r="38" spans="1:45" ht="15" customHeight="1" x14ac:dyDescent="0.25">
      <c r="A38" s="163">
        <v>16</v>
      </c>
      <c r="B38" s="167"/>
      <c r="C38" s="168"/>
      <c r="D38" s="83"/>
      <c r="E38" s="81" t="str">
        <f t="shared" si="0"/>
        <v/>
      </c>
      <c r="F38" s="146" t="s">
        <v>61</v>
      </c>
      <c r="G38" s="163">
        <v>80</v>
      </c>
      <c r="H38" s="167"/>
      <c r="I38" s="168"/>
      <c r="J38" s="83"/>
      <c r="K38" s="81" t="str">
        <f t="shared" si="1"/>
        <v/>
      </c>
      <c r="M38" s="146" t="s">
        <v>61</v>
      </c>
      <c r="O38" s="59" t="s">
        <v>274</v>
      </c>
      <c r="P38" s="97">
        <f t="shared" si="3"/>
        <v>0</v>
      </c>
      <c r="Q38" s="98">
        <f t="shared" si="4"/>
        <v>0</v>
      </c>
      <c r="R38" s="39"/>
      <c r="S38" s="39"/>
      <c r="W38" s="39"/>
      <c r="Y38" s="11"/>
      <c r="Z38" s="18"/>
      <c r="AP38" s="11"/>
      <c r="AR38" s="104"/>
      <c r="AS38" s="104"/>
    </row>
    <row r="39" spans="1:45" ht="15" customHeight="1" thickBot="1" x14ac:dyDescent="0.3">
      <c r="A39" s="163">
        <v>17</v>
      </c>
      <c r="B39" s="167"/>
      <c r="C39" s="168"/>
      <c r="D39" s="83"/>
      <c r="E39" s="81" t="str">
        <f t="shared" si="0"/>
        <v/>
      </c>
      <c r="F39" s="146" t="s">
        <v>61</v>
      </c>
      <c r="G39" s="163">
        <v>81</v>
      </c>
      <c r="H39" s="167"/>
      <c r="I39" s="168"/>
      <c r="J39" s="83"/>
      <c r="K39" s="81" t="str">
        <f t="shared" si="1"/>
        <v/>
      </c>
      <c r="M39" s="146" t="s">
        <v>61</v>
      </c>
      <c r="O39" s="459" t="s">
        <v>275</v>
      </c>
      <c r="P39" s="460">
        <f t="shared" si="3"/>
        <v>0</v>
      </c>
      <c r="Q39" s="461">
        <f t="shared" si="4"/>
        <v>0</v>
      </c>
      <c r="R39" s="39"/>
      <c r="S39" s="39"/>
      <c r="W39" s="39"/>
      <c r="Y39" s="11"/>
      <c r="Z39" s="18"/>
      <c r="AP39" s="11"/>
      <c r="AR39" s="104"/>
      <c r="AS39" s="104"/>
    </row>
    <row r="40" spans="1:45" ht="15" customHeight="1" x14ac:dyDescent="0.25">
      <c r="A40" s="163">
        <v>18</v>
      </c>
      <c r="B40" s="167"/>
      <c r="C40" s="168"/>
      <c r="D40" s="83"/>
      <c r="E40" s="81" t="str">
        <f t="shared" si="0"/>
        <v/>
      </c>
      <c r="F40" s="146" t="s">
        <v>61</v>
      </c>
      <c r="G40" s="163">
        <v>82</v>
      </c>
      <c r="H40" s="167"/>
      <c r="I40" s="168"/>
      <c r="J40" s="83"/>
      <c r="K40" s="81" t="str">
        <f t="shared" si="1"/>
        <v/>
      </c>
      <c r="M40" s="146" t="s">
        <v>61</v>
      </c>
      <c r="O40" s="457"/>
      <c r="P40" s="458"/>
      <c r="Q40" s="458"/>
      <c r="R40" s="39"/>
      <c r="S40" s="39"/>
      <c r="W40" s="39"/>
      <c r="Y40" s="11"/>
      <c r="Z40" s="18"/>
      <c r="AP40" s="11"/>
      <c r="AR40" s="104"/>
      <c r="AS40" s="104"/>
    </row>
    <row r="41" spans="1:45" ht="15" customHeight="1" thickBot="1" x14ac:dyDescent="0.3">
      <c r="A41" s="163">
        <v>19</v>
      </c>
      <c r="B41" s="167"/>
      <c r="C41" s="168"/>
      <c r="D41" s="83"/>
      <c r="E41" s="81" t="str">
        <f t="shared" si="0"/>
        <v/>
      </c>
      <c r="F41" s="146" t="s">
        <v>61</v>
      </c>
      <c r="G41" s="163">
        <v>83</v>
      </c>
      <c r="H41" s="167"/>
      <c r="I41" s="168"/>
      <c r="J41" s="83"/>
      <c r="K41" s="81" t="str">
        <f t="shared" si="1"/>
        <v/>
      </c>
      <c r="M41" s="146" t="s">
        <v>61</v>
      </c>
      <c r="O41" s="457"/>
      <c r="P41" s="458"/>
      <c r="Q41" s="458"/>
      <c r="R41" s="39"/>
      <c r="S41" s="39"/>
      <c r="W41" s="39"/>
      <c r="Y41" s="11"/>
      <c r="Z41" s="19"/>
      <c r="AP41" s="11"/>
      <c r="AR41" s="104"/>
      <c r="AS41" s="104"/>
    </row>
    <row r="42" spans="1:45" ht="15" customHeight="1" thickBot="1" x14ac:dyDescent="0.3">
      <c r="A42" s="163">
        <v>20</v>
      </c>
      <c r="B42" s="167"/>
      <c r="C42" s="168"/>
      <c r="D42" s="83"/>
      <c r="E42" s="81" t="str">
        <f t="shared" si="0"/>
        <v/>
      </c>
      <c r="F42" s="146" t="s">
        <v>61</v>
      </c>
      <c r="G42" s="163">
        <v>84</v>
      </c>
      <c r="H42" s="167"/>
      <c r="I42" s="168"/>
      <c r="J42" s="83"/>
      <c r="K42" s="81" t="str">
        <f t="shared" si="1"/>
        <v/>
      </c>
      <c r="M42" s="146" t="s">
        <v>61</v>
      </c>
      <c r="O42" s="99" t="s">
        <v>14</v>
      </c>
      <c r="P42" s="465">
        <f>SUM(P34:P39)</f>
        <v>0</v>
      </c>
      <c r="Q42" s="466">
        <f>SUM(Q34:Q39)</f>
        <v>0</v>
      </c>
      <c r="S42" s="39"/>
      <c r="W42" s="39"/>
      <c r="Y42" s="11"/>
      <c r="Z42" s="19"/>
      <c r="AP42" s="11"/>
      <c r="AR42" s="104"/>
      <c r="AS42" s="104"/>
    </row>
    <row r="43" spans="1:45" ht="15" customHeight="1" thickBot="1" x14ac:dyDescent="0.3">
      <c r="A43" s="163">
        <v>21</v>
      </c>
      <c r="B43" s="167"/>
      <c r="C43" s="168"/>
      <c r="D43" s="83"/>
      <c r="E43" s="81" t="str">
        <f t="shared" si="0"/>
        <v/>
      </c>
      <c r="F43" s="146" t="s">
        <v>61</v>
      </c>
      <c r="G43" s="163">
        <v>85</v>
      </c>
      <c r="H43" s="167"/>
      <c r="I43" s="168"/>
      <c r="J43" s="83"/>
      <c r="K43" s="81" t="str">
        <f t="shared" si="1"/>
        <v/>
      </c>
      <c r="M43" s="146" t="s">
        <v>61</v>
      </c>
      <c r="O43" s="32"/>
      <c r="P43" s="32"/>
      <c r="Q43" s="32"/>
      <c r="S43" s="39"/>
      <c r="W43" s="39"/>
      <c r="Y43" s="11"/>
      <c r="Z43" s="19"/>
      <c r="AP43" s="11"/>
      <c r="AR43" s="104"/>
      <c r="AS43" s="104"/>
    </row>
    <row r="44" spans="1:45" ht="15" customHeight="1" x14ac:dyDescent="0.25">
      <c r="A44" s="163">
        <v>22</v>
      </c>
      <c r="B44" s="167"/>
      <c r="C44" s="168"/>
      <c r="D44" s="83"/>
      <c r="E44" s="81" t="str">
        <f t="shared" si="0"/>
        <v/>
      </c>
      <c r="F44" s="146" t="s">
        <v>61</v>
      </c>
      <c r="G44" s="163">
        <v>86</v>
      </c>
      <c r="H44" s="167"/>
      <c r="I44" s="168"/>
      <c r="J44" s="83"/>
      <c r="K44" s="81" t="str">
        <f t="shared" si="1"/>
        <v/>
      </c>
      <c r="M44" s="146" t="s">
        <v>61</v>
      </c>
      <c r="O44" s="462" t="s">
        <v>23</v>
      </c>
      <c r="P44" s="463"/>
      <c r="Q44" s="464"/>
      <c r="R44" s="158">
        <f>SUM(P42+Q42)</f>
        <v>0</v>
      </c>
      <c r="S44" s="39"/>
      <c r="W44" s="39"/>
      <c r="Y44" s="11"/>
      <c r="Z44" s="19"/>
      <c r="AP44" s="11"/>
      <c r="AR44" s="104"/>
      <c r="AS44" s="104"/>
    </row>
    <row r="45" spans="1:45" ht="15" customHeight="1" x14ac:dyDescent="0.3">
      <c r="A45" s="163">
        <v>23</v>
      </c>
      <c r="B45" s="167"/>
      <c r="C45" s="168"/>
      <c r="D45" s="83"/>
      <c r="E45" s="81" t="str">
        <f t="shared" si="0"/>
        <v/>
      </c>
      <c r="F45" s="146" t="s">
        <v>61</v>
      </c>
      <c r="G45" s="163">
        <v>87</v>
      </c>
      <c r="H45" s="167"/>
      <c r="I45" s="168"/>
      <c r="J45" s="83"/>
      <c r="K45" s="81" t="str">
        <f t="shared" si="1"/>
        <v/>
      </c>
      <c r="M45" s="146" t="s">
        <v>61</v>
      </c>
      <c r="O45" s="242" t="s">
        <v>24</v>
      </c>
      <c r="P45" s="243"/>
      <c r="Q45" s="244"/>
      <c r="R45" s="148">
        <f>COUNTA(B23:C86)+COUNTA(O23:P29)+COUNTA(H23:I86)</f>
        <v>0</v>
      </c>
      <c r="S45" s="39"/>
      <c r="W45" s="39"/>
      <c r="Y45" s="11"/>
      <c r="Z45" s="12"/>
      <c r="AP45" s="11"/>
      <c r="AR45" s="104"/>
      <c r="AS45" s="104"/>
    </row>
    <row r="46" spans="1:45" ht="15" customHeight="1" thickBot="1" x14ac:dyDescent="0.3">
      <c r="A46" s="163">
        <v>24</v>
      </c>
      <c r="B46" s="167"/>
      <c r="C46" s="168"/>
      <c r="D46" s="83"/>
      <c r="E46" s="81" t="str">
        <f t="shared" si="0"/>
        <v/>
      </c>
      <c r="F46" s="146" t="s">
        <v>61</v>
      </c>
      <c r="G46" s="163">
        <v>88</v>
      </c>
      <c r="H46" s="167"/>
      <c r="I46" s="168"/>
      <c r="J46" s="83"/>
      <c r="K46" s="81" t="str">
        <f t="shared" si="1"/>
        <v/>
      </c>
      <c r="M46" s="146" t="s">
        <v>61</v>
      </c>
      <c r="O46" s="227" t="s">
        <v>62</v>
      </c>
      <c r="P46" s="228"/>
      <c r="Q46" s="229"/>
      <c r="R46" s="149">
        <f>SUM(K60:K86)</f>
        <v>0</v>
      </c>
      <c r="S46" s="39"/>
      <c r="W46" s="39"/>
      <c r="Y46" s="11"/>
      <c r="Z46" s="19"/>
      <c r="AP46" s="11"/>
    </row>
    <row r="47" spans="1:45" ht="15" customHeight="1" x14ac:dyDescent="0.25">
      <c r="A47" s="163">
        <v>25</v>
      </c>
      <c r="B47" s="167"/>
      <c r="C47" s="168"/>
      <c r="D47" s="83"/>
      <c r="E47" s="81" t="str">
        <f t="shared" si="0"/>
        <v/>
      </c>
      <c r="F47" s="146" t="s">
        <v>61</v>
      </c>
      <c r="G47" s="163">
        <v>89</v>
      </c>
      <c r="H47" s="167"/>
      <c r="I47" s="168"/>
      <c r="J47" s="83"/>
      <c r="K47" s="81" t="str">
        <f t="shared" si="1"/>
        <v/>
      </c>
      <c r="M47" s="146" t="s">
        <v>61</v>
      </c>
      <c r="S47" s="39"/>
      <c r="W47" s="39"/>
      <c r="Y47" s="11"/>
      <c r="Z47" s="19"/>
      <c r="AP47" s="11"/>
    </row>
    <row r="48" spans="1:45" ht="15" customHeight="1" x14ac:dyDescent="0.25">
      <c r="A48" s="163">
        <v>26</v>
      </c>
      <c r="B48" s="167"/>
      <c r="C48" s="168"/>
      <c r="D48" s="83"/>
      <c r="E48" s="81" t="str">
        <f t="shared" si="0"/>
        <v/>
      </c>
      <c r="F48" s="146" t="s">
        <v>61</v>
      </c>
      <c r="G48" s="163">
        <v>90</v>
      </c>
      <c r="H48" s="167"/>
      <c r="I48" s="168"/>
      <c r="J48" s="83"/>
      <c r="K48" s="81" t="str">
        <f t="shared" si="1"/>
        <v/>
      </c>
      <c r="M48" s="146" t="s">
        <v>61</v>
      </c>
      <c r="S48" s="39"/>
      <c r="W48" s="39"/>
      <c r="Y48" s="11"/>
      <c r="Z48" s="19"/>
      <c r="AP48" s="11"/>
    </row>
    <row r="49" spans="1:42" ht="15" customHeight="1" x14ac:dyDescent="0.25">
      <c r="A49" s="163">
        <v>27</v>
      </c>
      <c r="B49" s="167"/>
      <c r="C49" s="168"/>
      <c r="D49" s="83"/>
      <c r="E49" s="81" t="str">
        <f t="shared" si="0"/>
        <v/>
      </c>
      <c r="F49" s="146" t="s">
        <v>61</v>
      </c>
      <c r="G49" s="163">
        <v>91</v>
      </c>
      <c r="H49" s="167"/>
      <c r="I49" s="168"/>
      <c r="J49" s="83"/>
      <c r="K49" s="81" t="str">
        <f t="shared" si="1"/>
        <v/>
      </c>
      <c r="M49" s="146" t="s">
        <v>61</v>
      </c>
      <c r="S49" s="39"/>
      <c r="W49" s="39"/>
      <c r="Y49" s="11"/>
      <c r="Z49" s="19"/>
      <c r="AP49" s="11"/>
    </row>
    <row r="50" spans="1:42" ht="15" customHeight="1" x14ac:dyDescent="0.25">
      <c r="A50" s="163">
        <v>28</v>
      </c>
      <c r="B50" s="167"/>
      <c r="C50" s="168"/>
      <c r="D50" s="83"/>
      <c r="E50" s="81" t="str">
        <f t="shared" si="0"/>
        <v/>
      </c>
      <c r="F50" s="146" t="s">
        <v>61</v>
      </c>
      <c r="G50" s="163">
        <v>92</v>
      </c>
      <c r="H50" s="167"/>
      <c r="I50" s="168"/>
      <c r="J50" s="83"/>
      <c r="K50" s="81" t="str">
        <f t="shared" si="1"/>
        <v/>
      </c>
      <c r="M50" s="146" t="s">
        <v>61</v>
      </c>
      <c r="O50" s="457"/>
      <c r="P50" s="458"/>
      <c r="Q50" s="458"/>
      <c r="R50" s="39"/>
      <c r="S50" s="39"/>
      <c r="W50" s="39"/>
      <c r="Y50" s="11"/>
      <c r="Z50" s="19"/>
      <c r="AP50" s="11"/>
    </row>
    <row r="51" spans="1:42" ht="15" customHeight="1" x14ac:dyDescent="0.25">
      <c r="A51" s="163">
        <v>29</v>
      </c>
      <c r="B51" s="167"/>
      <c r="C51" s="168"/>
      <c r="D51" s="83"/>
      <c r="E51" s="81" t="str">
        <f t="shared" si="0"/>
        <v/>
      </c>
      <c r="F51" s="146" t="s">
        <v>61</v>
      </c>
      <c r="G51" s="163">
        <v>93</v>
      </c>
      <c r="H51" s="167"/>
      <c r="I51" s="168"/>
      <c r="J51" s="83"/>
      <c r="K51" s="81" t="str">
        <f t="shared" si="1"/>
        <v/>
      </c>
      <c r="M51" s="146" t="s">
        <v>61</v>
      </c>
      <c r="O51" s="457"/>
      <c r="P51" s="458"/>
      <c r="Q51" s="458"/>
      <c r="R51" s="39"/>
      <c r="W51" s="39"/>
      <c r="Y51" s="11"/>
      <c r="Z51" s="19"/>
      <c r="AP51" s="11"/>
    </row>
    <row r="52" spans="1:42" ht="15" customHeight="1" x14ac:dyDescent="0.25">
      <c r="A52" s="163">
        <v>30</v>
      </c>
      <c r="B52" s="167"/>
      <c r="C52" s="168"/>
      <c r="D52" s="83"/>
      <c r="E52" s="81" t="str">
        <f t="shared" si="0"/>
        <v/>
      </c>
      <c r="F52" s="146" t="s">
        <v>61</v>
      </c>
      <c r="G52" s="163">
        <v>94</v>
      </c>
      <c r="H52" s="167"/>
      <c r="I52" s="168"/>
      <c r="J52" s="83"/>
      <c r="K52" s="81" t="str">
        <f t="shared" si="1"/>
        <v/>
      </c>
      <c r="M52" s="146" t="s">
        <v>61</v>
      </c>
      <c r="O52" s="457"/>
      <c r="P52" s="458"/>
      <c r="Q52" s="458"/>
      <c r="R52" s="32"/>
      <c r="S52" s="32"/>
      <c r="W52" s="39"/>
      <c r="Y52" s="11"/>
      <c r="Z52" s="19"/>
      <c r="AP52" s="11"/>
    </row>
    <row r="53" spans="1:42" ht="15" customHeight="1" x14ac:dyDescent="0.25">
      <c r="A53" s="163">
        <v>31</v>
      </c>
      <c r="B53" s="167"/>
      <c r="C53" s="168"/>
      <c r="D53" s="83"/>
      <c r="E53" s="81" t="str">
        <f t="shared" si="0"/>
        <v/>
      </c>
      <c r="F53" s="146" t="s">
        <v>61</v>
      </c>
      <c r="G53" s="163">
        <v>95</v>
      </c>
      <c r="H53" s="167"/>
      <c r="I53" s="168"/>
      <c r="J53" s="83"/>
      <c r="K53" s="81" t="str">
        <f t="shared" si="1"/>
        <v/>
      </c>
      <c r="M53" s="146" t="s">
        <v>61</v>
      </c>
      <c r="O53" s="457"/>
      <c r="P53" s="458"/>
      <c r="Q53" s="458"/>
      <c r="R53" s="32"/>
      <c r="S53" s="32"/>
      <c r="W53" s="39"/>
      <c r="Y53" s="11"/>
      <c r="Z53" s="19"/>
      <c r="AP53" s="11"/>
    </row>
    <row r="54" spans="1:42" ht="15" customHeight="1" x14ac:dyDescent="0.25">
      <c r="A54" s="163">
        <v>32</v>
      </c>
      <c r="B54" s="167"/>
      <c r="C54" s="168"/>
      <c r="D54" s="83"/>
      <c r="E54" s="81" t="str">
        <f t="shared" si="0"/>
        <v/>
      </c>
      <c r="F54" s="146" t="s">
        <v>61</v>
      </c>
      <c r="G54" s="163">
        <v>96</v>
      </c>
      <c r="H54" s="167"/>
      <c r="I54" s="168"/>
      <c r="J54" s="83"/>
      <c r="K54" s="81" t="str">
        <f t="shared" si="1"/>
        <v/>
      </c>
      <c r="M54" s="146" t="s">
        <v>61</v>
      </c>
      <c r="O54" s="457"/>
      <c r="P54" s="458"/>
      <c r="Q54" s="458"/>
      <c r="R54" s="39"/>
      <c r="S54" s="32"/>
      <c r="W54" s="39"/>
      <c r="Y54" s="11"/>
      <c r="Z54" s="19"/>
      <c r="AP54" s="11"/>
    </row>
    <row r="55" spans="1:42" ht="15" customHeight="1" x14ac:dyDescent="0.25">
      <c r="A55" s="163">
        <v>33</v>
      </c>
      <c r="B55" s="167"/>
      <c r="C55" s="168"/>
      <c r="D55" s="83"/>
      <c r="E55" s="81" t="str">
        <f t="shared" si="0"/>
        <v/>
      </c>
      <c r="F55" s="146" t="s">
        <v>61</v>
      </c>
      <c r="G55" s="163">
        <v>97</v>
      </c>
      <c r="H55" s="167"/>
      <c r="I55" s="168"/>
      <c r="J55" s="83"/>
      <c r="K55" s="81" t="str">
        <f t="shared" si="1"/>
        <v/>
      </c>
      <c r="M55" s="146" t="s">
        <v>61</v>
      </c>
      <c r="O55" s="457"/>
      <c r="P55" s="458"/>
      <c r="Q55" s="458"/>
      <c r="R55" s="39"/>
      <c r="S55" s="32"/>
      <c r="W55" s="39"/>
      <c r="Y55" s="11"/>
      <c r="Z55" s="19"/>
      <c r="AP55" s="11"/>
    </row>
    <row r="56" spans="1:42" ht="15" customHeight="1" x14ac:dyDescent="0.25">
      <c r="A56" s="163">
        <v>34</v>
      </c>
      <c r="B56" s="167"/>
      <c r="C56" s="168"/>
      <c r="D56" s="83"/>
      <c r="E56" s="81" t="str">
        <f t="shared" si="0"/>
        <v/>
      </c>
      <c r="F56" s="146" t="s">
        <v>61</v>
      </c>
      <c r="G56" s="163">
        <v>98</v>
      </c>
      <c r="H56" s="167"/>
      <c r="I56" s="168"/>
      <c r="J56" s="83"/>
      <c r="K56" s="81" t="str">
        <f t="shared" si="1"/>
        <v/>
      </c>
      <c r="M56" s="146" t="s">
        <v>61</v>
      </c>
      <c r="O56" s="457"/>
      <c r="P56" s="458"/>
      <c r="Q56" s="458"/>
      <c r="S56" s="32"/>
      <c r="W56" s="39"/>
      <c r="Y56" s="11"/>
      <c r="Z56" s="19"/>
      <c r="AP56" s="11"/>
    </row>
    <row r="57" spans="1:42" ht="15" customHeight="1" x14ac:dyDescent="0.25">
      <c r="A57" s="163">
        <v>35</v>
      </c>
      <c r="B57" s="167"/>
      <c r="C57" s="168"/>
      <c r="D57" s="83"/>
      <c r="E57" s="81" t="str">
        <f t="shared" si="0"/>
        <v/>
      </c>
      <c r="F57" s="146" t="s">
        <v>61</v>
      </c>
      <c r="G57" s="163">
        <v>99</v>
      </c>
      <c r="H57" s="167"/>
      <c r="I57" s="168"/>
      <c r="J57" s="83"/>
      <c r="K57" s="81" t="str">
        <f t="shared" si="1"/>
        <v/>
      </c>
      <c r="M57" s="146" t="s">
        <v>61</v>
      </c>
      <c r="O57" s="457"/>
      <c r="P57" s="458"/>
      <c r="Q57" s="458"/>
      <c r="S57" s="32"/>
      <c r="W57" s="39"/>
      <c r="Y57" s="11"/>
      <c r="Z57" s="19"/>
      <c r="AP57" s="11"/>
    </row>
    <row r="58" spans="1:42" ht="15" customHeight="1" x14ac:dyDescent="0.25">
      <c r="A58" s="163">
        <v>36</v>
      </c>
      <c r="B58" s="167"/>
      <c r="C58" s="168"/>
      <c r="D58" s="83"/>
      <c r="E58" s="81" t="str">
        <f t="shared" si="0"/>
        <v/>
      </c>
      <c r="F58" s="146" t="s">
        <v>61</v>
      </c>
      <c r="G58" s="163">
        <v>0</v>
      </c>
      <c r="H58" s="167"/>
      <c r="I58" s="168"/>
      <c r="J58" s="83"/>
      <c r="K58" s="81" t="str">
        <f t="shared" si="1"/>
        <v/>
      </c>
      <c r="M58" s="146" t="s">
        <v>61</v>
      </c>
      <c r="O58" s="32"/>
      <c r="P58" s="32"/>
      <c r="Q58" s="32"/>
      <c r="S58" s="32"/>
      <c r="T58" s="32"/>
      <c r="U58" s="32"/>
      <c r="V58" s="32"/>
      <c r="W58" s="39"/>
      <c r="Y58" s="11"/>
      <c r="Z58" s="19"/>
      <c r="AP58" s="11"/>
    </row>
    <row r="59" spans="1:42" ht="15" customHeight="1" x14ac:dyDescent="0.3">
      <c r="A59" s="163">
        <v>37</v>
      </c>
      <c r="B59" s="167"/>
      <c r="C59" s="168"/>
      <c r="D59" s="83"/>
      <c r="E59" s="81" t="str">
        <f t="shared" si="0"/>
        <v/>
      </c>
      <c r="F59" s="146" t="s">
        <v>61</v>
      </c>
      <c r="G59" s="101" t="s">
        <v>26</v>
      </c>
      <c r="H59" s="167"/>
      <c r="I59" s="168"/>
      <c r="J59" s="83"/>
      <c r="K59" s="81" t="str">
        <f t="shared" si="1"/>
        <v/>
      </c>
      <c r="M59" s="146" t="s">
        <v>61</v>
      </c>
      <c r="O59" s="32"/>
      <c r="P59" s="32"/>
      <c r="Q59" s="32"/>
      <c r="S59" s="32"/>
      <c r="T59" s="32"/>
      <c r="U59" s="32"/>
      <c r="V59" s="32"/>
      <c r="W59" s="39"/>
      <c r="Y59" s="11"/>
      <c r="Z59" s="12"/>
      <c r="AP59" s="11"/>
    </row>
    <row r="60" spans="1:42" ht="15" customHeight="1" x14ac:dyDescent="0.25">
      <c r="A60" s="163">
        <v>38</v>
      </c>
      <c r="B60" s="167"/>
      <c r="C60" s="168"/>
      <c r="D60" s="83"/>
      <c r="E60" s="81" t="str">
        <f t="shared" si="0"/>
        <v/>
      </c>
      <c r="F60" s="146" t="s">
        <v>61</v>
      </c>
      <c r="G60" s="230" t="s">
        <v>25</v>
      </c>
      <c r="H60" s="167"/>
      <c r="I60" s="168"/>
      <c r="J60" s="83"/>
      <c r="K60" s="81" t="str">
        <f t="shared" si="1"/>
        <v/>
      </c>
      <c r="M60" s="146" t="s">
        <v>61</v>
      </c>
      <c r="S60" s="32"/>
      <c r="T60" s="32"/>
      <c r="U60" s="32"/>
      <c r="V60" s="32"/>
      <c r="W60" s="39"/>
      <c r="Y60" s="11"/>
      <c r="Z60" s="19"/>
      <c r="AP60" s="11"/>
    </row>
    <row r="61" spans="1:42" ht="15" customHeight="1" x14ac:dyDescent="0.25">
      <c r="A61" s="163">
        <v>39</v>
      </c>
      <c r="B61" s="167"/>
      <c r="C61" s="168"/>
      <c r="D61" s="83"/>
      <c r="E61" s="81" t="str">
        <f t="shared" si="0"/>
        <v/>
      </c>
      <c r="F61" s="146" t="s">
        <v>61</v>
      </c>
      <c r="G61" s="231"/>
      <c r="H61" s="167"/>
      <c r="I61" s="168"/>
      <c r="J61" s="83"/>
      <c r="K61" s="81" t="str">
        <f t="shared" si="1"/>
        <v/>
      </c>
      <c r="M61" s="146" t="s">
        <v>61</v>
      </c>
      <c r="S61" s="32"/>
      <c r="T61" s="32"/>
      <c r="U61" s="32"/>
      <c r="V61" s="32"/>
      <c r="W61" s="39"/>
      <c r="Y61" s="11"/>
      <c r="Z61" s="20"/>
      <c r="AP61" s="11"/>
    </row>
    <row r="62" spans="1:42" ht="15" customHeight="1" x14ac:dyDescent="0.3">
      <c r="A62" s="163">
        <v>40</v>
      </c>
      <c r="B62" s="167"/>
      <c r="C62" s="168"/>
      <c r="D62" s="83"/>
      <c r="E62" s="81" t="str">
        <f t="shared" si="0"/>
        <v/>
      </c>
      <c r="F62" s="146" t="s">
        <v>61</v>
      </c>
      <c r="G62" s="231"/>
      <c r="H62" s="167"/>
      <c r="I62" s="168"/>
      <c r="J62" s="83"/>
      <c r="K62" s="81" t="str">
        <f t="shared" si="1"/>
        <v/>
      </c>
      <c r="M62" s="146" t="s">
        <v>61</v>
      </c>
      <c r="S62" s="32"/>
      <c r="T62" s="32"/>
      <c r="U62" s="32"/>
      <c r="V62" s="32"/>
      <c r="W62" s="39"/>
      <c r="Y62" s="11"/>
      <c r="Z62" s="12"/>
      <c r="AP62" s="11"/>
    </row>
    <row r="63" spans="1:42" ht="15" customHeight="1" x14ac:dyDescent="0.3">
      <c r="A63" s="163">
        <v>41</v>
      </c>
      <c r="B63" s="167"/>
      <c r="C63" s="168"/>
      <c r="D63" s="83"/>
      <c r="E63" s="81" t="str">
        <f t="shared" si="0"/>
        <v/>
      </c>
      <c r="F63" s="146" t="s">
        <v>61</v>
      </c>
      <c r="G63" s="231"/>
      <c r="H63" s="167"/>
      <c r="I63" s="168"/>
      <c r="J63" s="83"/>
      <c r="K63" s="81" t="str">
        <f t="shared" si="1"/>
        <v/>
      </c>
      <c r="M63" s="146" t="s">
        <v>61</v>
      </c>
      <c r="S63" s="32"/>
      <c r="T63" s="32"/>
      <c r="U63" s="32"/>
      <c r="V63" s="32"/>
      <c r="W63" s="39"/>
      <c r="Y63" s="11"/>
      <c r="Z63" s="12"/>
      <c r="AP63" s="11"/>
    </row>
    <row r="64" spans="1:42" ht="15" customHeight="1" x14ac:dyDescent="0.3">
      <c r="A64" s="163">
        <v>42</v>
      </c>
      <c r="B64" s="167"/>
      <c r="C64" s="168"/>
      <c r="D64" s="83"/>
      <c r="E64" s="81" t="str">
        <f t="shared" si="0"/>
        <v/>
      </c>
      <c r="F64" s="146" t="s">
        <v>61</v>
      </c>
      <c r="G64" s="231"/>
      <c r="H64" s="167"/>
      <c r="I64" s="168"/>
      <c r="J64" s="83"/>
      <c r="K64" s="81" t="str">
        <f t="shared" si="1"/>
        <v/>
      </c>
      <c r="M64" s="146" t="s">
        <v>61</v>
      </c>
      <c r="S64" s="32"/>
      <c r="T64" s="32"/>
      <c r="U64" s="32"/>
      <c r="V64" s="32"/>
      <c r="W64" s="39"/>
      <c r="Y64" s="11"/>
      <c r="Z64" s="12"/>
      <c r="AP64" s="11"/>
    </row>
    <row r="65" spans="1:42" ht="15" customHeight="1" x14ac:dyDescent="0.3">
      <c r="A65" s="163">
        <v>43</v>
      </c>
      <c r="B65" s="167"/>
      <c r="C65" s="168"/>
      <c r="D65" s="83"/>
      <c r="E65" s="81" t="str">
        <f t="shared" si="0"/>
        <v/>
      </c>
      <c r="F65" s="146" t="s">
        <v>61</v>
      </c>
      <c r="G65" s="231"/>
      <c r="H65" s="167"/>
      <c r="I65" s="168"/>
      <c r="J65" s="83"/>
      <c r="K65" s="81" t="str">
        <f t="shared" si="1"/>
        <v/>
      </c>
      <c r="M65" s="146" t="s">
        <v>61</v>
      </c>
      <c r="S65" s="32"/>
      <c r="T65" s="32"/>
      <c r="U65" s="32"/>
      <c r="V65" s="32"/>
      <c r="W65" s="12"/>
      <c r="Y65" s="12"/>
      <c r="Z65" s="12"/>
      <c r="AP65" s="11"/>
    </row>
    <row r="66" spans="1:42" ht="15" customHeight="1" x14ac:dyDescent="0.3">
      <c r="A66" s="163">
        <v>44</v>
      </c>
      <c r="B66" s="167"/>
      <c r="C66" s="168"/>
      <c r="D66" s="83"/>
      <c r="E66" s="81" t="str">
        <f t="shared" si="0"/>
        <v/>
      </c>
      <c r="F66" s="146" t="s">
        <v>61</v>
      </c>
      <c r="G66" s="231"/>
      <c r="H66" s="167"/>
      <c r="I66" s="168"/>
      <c r="J66" s="83"/>
      <c r="K66" s="81" t="str">
        <f t="shared" si="1"/>
        <v/>
      </c>
      <c r="M66" s="146" t="s">
        <v>61</v>
      </c>
      <c r="S66" s="32"/>
      <c r="T66" s="32"/>
      <c r="U66" s="32"/>
      <c r="V66" s="32"/>
      <c r="W66" s="12"/>
      <c r="Y66" s="12"/>
      <c r="Z66" s="12"/>
      <c r="AP66" s="11"/>
    </row>
    <row r="67" spans="1:42" ht="15" customHeight="1" x14ac:dyDescent="0.3">
      <c r="A67" s="163">
        <v>45</v>
      </c>
      <c r="B67" s="167"/>
      <c r="C67" s="168"/>
      <c r="D67" s="83"/>
      <c r="E67" s="81" t="str">
        <f t="shared" si="0"/>
        <v/>
      </c>
      <c r="F67" s="146" t="s">
        <v>61</v>
      </c>
      <c r="G67" s="231"/>
      <c r="H67" s="167"/>
      <c r="I67" s="168"/>
      <c r="J67" s="83"/>
      <c r="K67" s="81" t="str">
        <f t="shared" si="1"/>
        <v/>
      </c>
      <c r="M67" s="146" t="s">
        <v>61</v>
      </c>
      <c r="S67" s="32"/>
      <c r="T67" s="32"/>
      <c r="U67" s="32"/>
      <c r="V67" s="32"/>
      <c r="W67" s="13"/>
      <c r="X67" s="13"/>
      <c r="Y67" s="13"/>
      <c r="Z67" s="12"/>
      <c r="AP67" s="11"/>
    </row>
    <row r="68" spans="1:42" ht="15" customHeight="1" x14ac:dyDescent="0.3">
      <c r="A68" s="163">
        <v>46</v>
      </c>
      <c r="B68" s="167"/>
      <c r="C68" s="168"/>
      <c r="D68" s="83"/>
      <c r="E68" s="81" t="str">
        <f t="shared" si="0"/>
        <v/>
      </c>
      <c r="F68" s="146" t="s">
        <v>61</v>
      </c>
      <c r="G68" s="231"/>
      <c r="H68" s="167"/>
      <c r="I68" s="168"/>
      <c r="J68" s="83"/>
      <c r="K68" s="81" t="str">
        <f t="shared" si="1"/>
        <v/>
      </c>
      <c r="M68" s="146" t="s">
        <v>61</v>
      </c>
      <c r="S68" s="32"/>
      <c r="T68" s="32"/>
      <c r="U68" s="32"/>
      <c r="V68" s="32"/>
      <c r="W68" s="12"/>
      <c r="X68" s="12"/>
      <c r="Y68" s="12"/>
      <c r="Z68" s="12"/>
      <c r="AP68" s="11"/>
    </row>
    <row r="69" spans="1:42" ht="15" customHeight="1" x14ac:dyDescent="0.3">
      <c r="A69" s="163">
        <v>47</v>
      </c>
      <c r="B69" s="167"/>
      <c r="C69" s="168"/>
      <c r="D69" s="83"/>
      <c r="E69" s="81" t="str">
        <f t="shared" si="0"/>
        <v/>
      </c>
      <c r="F69" s="146" t="s">
        <v>61</v>
      </c>
      <c r="G69" s="231"/>
      <c r="H69" s="167"/>
      <c r="I69" s="168"/>
      <c r="J69" s="83"/>
      <c r="K69" s="81" t="str">
        <f t="shared" si="1"/>
        <v/>
      </c>
      <c r="M69" s="146" t="s">
        <v>61</v>
      </c>
      <c r="S69" s="32"/>
      <c r="T69" s="32"/>
      <c r="U69" s="32"/>
      <c r="V69" s="32"/>
      <c r="W69" s="12"/>
      <c r="X69" s="12"/>
      <c r="Y69" s="12"/>
      <c r="Z69" s="12"/>
      <c r="AP69" s="11"/>
    </row>
    <row r="70" spans="1:42" ht="15" customHeight="1" x14ac:dyDescent="0.3">
      <c r="A70" s="163">
        <v>48</v>
      </c>
      <c r="B70" s="167"/>
      <c r="C70" s="168"/>
      <c r="D70" s="83"/>
      <c r="E70" s="81" t="str">
        <f t="shared" si="0"/>
        <v/>
      </c>
      <c r="F70" s="146" t="s">
        <v>61</v>
      </c>
      <c r="G70" s="231"/>
      <c r="H70" s="167"/>
      <c r="I70" s="168"/>
      <c r="J70" s="83"/>
      <c r="K70" s="81" t="str">
        <f t="shared" si="1"/>
        <v/>
      </c>
      <c r="M70" s="146" t="s">
        <v>61</v>
      </c>
      <c r="S70" s="32"/>
      <c r="T70" s="32"/>
      <c r="U70" s="32"/>
      <c r="V70" s="32"/>
      <c r="W70" s="12"/>
      <c r="X70" s="12"/>
      <c r="Y70" s="12"/>
      <c r="Z70" s="12"/>
      <c r="AP70" s="11"/>
    </row>
    <row r="71" spans="1:42" ht="15" customHeight="1" x14ac:dyDescent="0.3">
      <c r="A71" s="163">
        <v>49</v>
      </c>
      <c r="B71" s="167"/>
      <c r="C71" s="168"/>
      <c r="D71" s="83"/>
      <c r="E71" s="81" t="str">
        <f t="shared" si="0"/>
        <v/>
      </c>
      <c r="F71" s="146" t="s">
        <v>61</v>
      </c>
      <c r="G71" s="231"/>
      <c r="H71" s="167"/>
      <c r="I71" s="168"/>
      <c r="J71" s="83"/>
      <c r="K71" s="81" t="str">
        <f t="shared" si="1"/>
        <v/>
      </c>
      <c r="M71" s="146" t="s">
        <v>61</v>
      </c>
      <c r="S71" s="32"/>
      <c r="T71" s="32"/>
      <c r="U71" s="32"/>
      <c r="V71" s="32"/>
      <c r="W71" s="13"/>
      <c r="X71" s="13"/>
      <c r="Y71" s="13"/>
      <c r="Z71" s="12"/>
      <c r="AP71" s="11"/>
    </row>
    <row r="72" spans="1:42" ht="15" customHeight="1" x14ac:dyDescent="0.3">
      <c r="A72" s="163">
        <v>50</v>
      </c>
      <c r="B72" s="167"/>
      <c r="C72" s="168"/>
      <c r="D72" s="83"/>
      <c r="E72" s="81" t="str">
        <f t="shared" si="0"/>
        <v/>
      </c>
      <c r="F72" s="146" t="s">
        <v>61</v>
      </c>
      <c r="G72" s="231"/>
      <c r="H72" s="167"/>
      <c r="I72" s="168"/>
      <c r="J72" s="83"/>
      <c r="K72" s="81" t="str">
        <f t="shared" si="1"/>
        <v/>
      </c>
      <c r="M72" s="146" t="s">
        <v>61</v>
      </c>
      <c r="S72" s="39"/>
      <c r="T72" s="32"/>
      <c r="U72" s="32"/>
      <c r="V72" s="32"/>
      <c r="W72" s="15"/>
      <c r="X72" s="15"/>
      <c r="Y72" s="15"/>
      <c r="Z72" s="12"/>
      <c r="AP72" s="11"/>
    </row>
    <row r="73" spans="1:42" ht="15" customHeight="1" x14ac:dyDescent="0.3">
      <c r="A73" s="163">
        <v>51</v>
      </c>
      <c r="B73" s="167"/>
      <c r="C73" s="168"/>
      <c r="D73" s="83"/>
      <c r="E73" s="81" t="str">
        <f t="shared" si="0"/>
        <v/>
      </c>
      <c r="F73" s="146" t="s">
        <v>61</v>
      </c>
      <c r="G73" s="231"/>
      <c r="H73" s="167"/>
      <c r="I73" s="168"/>
      <c r="J73" s="83"/>
      <c r="K73" s="81" t="str">
        <f t="shared" si="1"/>
        <v/>
      </c>
      <c r="M73" s="146" t="s">
        <v>61</v>
      </c>
      <c r="S73" s="39"/>
      <c r="T73" s="32"/>
      <c r="U73" s="32"/>
      <c r="V73" s="32"/>
      <c r="W73" s="21"/>
      <c r="X73" s="21"/>
      <c r="Y73" s="22"/>
      <c r="Z73" s="12"/>
      <c r="AP73" s="11"/>
    </row>
    <row r="74" spans="1:42" ht="15" customHeight="1" x14ac:dyDescent="0.3">
      <c r="A74" s="163">
        <v>52</v>
      </c>
      <c r="B74" s="167"/>
      <c r="C74" s="168"/>
      <c r="D74" s="83"/>
      <c r="E74" s="81" t="str">
        <f t="shared" si="0"/>
        <v/>
      </c>
      <c r="F74" s="146" t="s">
        <v>61</v>
      </c>
      <c r="G74" s="231"/>
      <c r="H74" s="167"/>
      <c r="I74" s="168"/>
      <c r="J74" s="83"/>
      <c r="K74" s="81" t="str">
        <f t="shared" si="1"/>
        <v/>
      </c>
      <c r="M74" s="146" t="s">
        <v>61</v>
      </c>
      <c r="S74" s="39"/>
      <c r="T74" s="32"/>
      <c r="U74" s="32"/>
      <c r="V74" s="32"/>
      <c r="W74" s="13"/>
      <c r="X74" s="13"/>
      <c r="Y74" s="13"/>
      <c r="Z74" s="12"/>
      <c r="AP74" s="11"/>
    </row>
    <row r="75" spans="1:42" ht="15" customHeight="1" x14ac:dyDescent="0.3">
      <c r="A75" s="163">
        <v>53</v>
      </c>
      <c r="B75" s="167"/>
      <c r="C75" s="168"/>
      <c r="D75" s="83"/>
      <c r="E75" s="81" t="str">
        <f t="shared" si="0"/>
        <v/>
      </c>
      <c r="F75" s="146" t="s">
        <v>61</v>
      </c>
      <c r="G75" s="231"/>
      <c r="H75" s="167"/>
      <c r="I75" s="168"/>
      <c r="J75" s="83"/>
      <c r="K75" s="81" t="str">
        <f t="shared" si="1"/>
        <v/>
      </c>
      <c r="M75" s="146" t="s">
        <v>61</v>
      </c>
      <c r="S75" s="39"/>
      <c r="T75" s="32"/>
      <c r="U75" s="32"/>
      <c r="V75" s="32"/>
      <c r="W75" s="13"/>
      <c r="X75" s="13"/>
      <c r="Y75" s="13"/>
      <c r="Z75" s="12"/>
      <c r="AP75" s="11"/>
    </row>
    <row r="76" spans="1:42" ht="15" customHeight="1" x14ac:dyDescent="0.3">
      <c r="A76" s="163">
        <v>54</v>
      </c>
      <c r="B76" s="167"/>
      <c r="C76" s="168"/>
      <c r="D76" s="83"/>
      <c r="E76" s="81" t="str">
        <f t="shared" si="0"/>
        <v/>
      </c>
      <c r="F76" s="146" t="s">
        <v>61</v>
      </c>
      <c r="G76" s="231"/>
      <c r="H76" s="167"/>
      <c r="I76" s="168"/>
      <c r="J76" s="83"/>
      <c r="K76" s="81" t="str">
        <f t="shared" si="1"/>
        <v/>
      </c>
      <c r="M76" s="146" t="s">
        <v>61</v>
      </c>
      <c r="S76" s="39"/>
      <c r="T76" s="32"/>
      <c r="U76" s="32"/>
      <c r="V76" s="32"/>
      <c r="W76" s="12"/>
      <c r="X76" s="12"/>
      <c r="Y76" s="12"/>
      <c r="Z76" s="12"/>
      <c r="AP76" s="11"/>
    </row>
    <row r="77" spans="1:42" ht="15" customHeight="1" x14ac:dyDescent="0.3">
      <c r="A77" s="163">
        <v>55</v>
      </c>
      <c r="B77" s="167"/>
      <c r="C77" s="168"/>
      <c r="D77" s="83"/>
      <c r="E77" s="81" t="str">
        <f t="shared" si="0"/>
        <v/>
      </c>
      <c r="F77" s="146" t="s">
        <v>61</v>
      </c>
      <c r="G77" s="231"/>
      <c r="H77" s="167"/>
      <c r="I77" s="168"/>
      <c r="J77" s="83"/>
      <c r="K77" s="81" t="str">
        <f t="shared" si="1"/>
        <v/>
      </c>
      <c r="M77" s="146" t="s">
        <v>61</v>
      </c>
      <c r="S77" s="39"/>
      <c r="T77" s="32"/>
      <c r="U77" s="32"/>
      <c r="V77" s="32"/>
      <c r="W77" s="12"/>
      <c r="X77" s="12"/>
      <c r="Y77" s="12"/>
      <c r="Z77" s="12"/>
      <c r="AP77" s="11"/>
    </row>
    <row r="78" spans="1:42" ht="15" customHeight="1" x14ac:dyDescent="0.3">
      <c r="A78" s="163">
        <v>56</v>
      </c>
      <c r="B78" s="167"/>
      <c r="C78" s="168"/>
      <c r="D78" s="83"/>
      <c r="E78" s="81" t="str">
        <f t="shared" si="0"/>
        <v/>
      </c>
      <c r="F78" s="146" t="s">
        <v>61</v>
      </c>
      <c r="G78" s="231"/>
      <c r="H78" s="167"/>
      <c r="I78" s="168"/>
      <c r="J78" s="83"/>
      <c r="K78" s="81" t="str">
        <f t="shared" si="1"/>
        <v/>
      </c>
      <c r="M78" s="146" t="s">
        <v>61</v>
      </c>
      <c r="S78" s="39"/>
      <c r="T78" s="102"/>
      <c r="U78" s="92"/>
      <c r="V78" s="39"/>
      <c r="W78" s="12"/>
      <c r="X78" s="12"/>
      <c r="Y78" s="12"/>
      <c r="Z78" s="12"/>
      <c r="AP78" s="11"/>
    </row>
    <row r="79" spans="1:42" ht="15" customHeight="1" x14ac:dyDescent="0.3">
      <c r="A79" s="163">
        <v>57</v>
      </c>
      <c r="B79" s="167"/>
      <c r="C79" s="168"/>
      <c r="D79" s="83"/>
      <c r="E79" s="81" t="str">
        <f t="shared" si="0"/>
        <v/>
      </c>
      <c r="F79" s="146" t="s">
        <v>61</v>
      </c>
      <c r="G79" s="231"/>
      <c r="H79" s="167"/>
      <c r="I79" s="168"/>
      <c r="J79" s="83"/>
      <c r="K79" s="81" t="str">
        <f t="shared" si="1"/>
        <v/>
      </c>
      <c r="M79" s="146" t="s">
        <v>61</v>
      </c>
      <c r="S79" s="39"/>
      <c r="T79" s="103"/>
      <c r="U79" s="92"/>
      <c r="V79" s="39"/>
      <c r="W79" s="12"/>
      <c r="X79" s="12"/>
      <c r="Y79" s="12"/>
      <c r="Z79" s="12"/>
      <c r="AP79" s="11"/>
    </row>
    <row r="80" spans="1:42" ht="15" customHeight="1" x14ac:dyDescent="0.3">
      <c r="A80" s="163">
        <v>58</v>
      </c>
      <c r="B80" s="167"/>
      <c r="C80" s="168"/>
      <c r="D80" s="83"/>
      <c r="E80" s="81" t="str">
        <f t="shared" si="0"/>
        <v/>
      </c>
      <c r="F80" s="146" t="s">
        <v>61</v>
      </c>
      <c r="G80" s="231"/>
      <c r="H80" s="167"/>
      <c r="I80" s="168"/>
      <c r="J80" s="83"/>
      <c r="K80" s="81" t="str">
        <f t="shared" si="1"/>
        <v/>
      </c>
      <c r="M80" s="146" t="s">
        <v>61</v>
      </c>
      <c r="S80" s="39"/>
      <c r="T80" s="103"/>
      <c r="U80" s="92"/>
      <c r="V80" s="39"/>
      <c r="W80" s="12"/>
      <c r="X80" s="12"/>
      <c r="Y80" s="12"/>
      <c r="Z80" s="12"/>
      <c r="AP80" s="11"/>
    </row>
    <row r="81" spans="1:42" ht="15" customHeight="1" x14ac:dyDescent="0.3">
      <c r="A81" s="163">
        <v>59</v>
      </c>
      <c r="B81" s="167"/>
      <c r="C81" s="168"/>
      <c r="D81" s="83"/>
      <c r="E81" s="81" t="str">
        <f t="shared" si="0"/>
        <v/>
      </c>
      <c r="F81" s="146" t="s">
        <v>61</v>
      </c>
      <c r="G81" s="231"/>
      <c r="H81" s="167"/>
      <c r="I81" s="168"/>
      <c r="J81" s="83"/>
      <c r="K81" s="81" t="str">
        <f t="shared" si="1"/>
        <v/>
      </c>
      <c r="M81" s="146" t="s">
        <v>61</v>
      </c>
      <c r="S81" s="11"/>
      <c r="T81" s="102"/>
      <c r="U81" s="92"/>
      <c r="V81" s="39"/>
      <c r="W81" s="12"/>
      <c r="X81" s="12"/>
      <c r="Y81" s="12"/>
      <c r="Z81" s="12"/>
      <c r="AP81" s="11"/>
    </row>
    <row r="82" spans="1:42" ht="15" customHeight="1" x14ac:dyDescent="0.3">
      <c r="A82" s="163">
        <v>60</v>
      </c>
      <c r="B82" s="167"/>
      <c r="C82" s="168"/>
      <c r="D82" s="83"/>
      <c r="E82" s="81" t="str">
        <f t="shared" si="0"/>
        <v/>
      </c>
      <c r="F82" s="146" t="s">
        <v>61</v>
      </c>
      <c r="G82" s="231"/>
      <c r="H82" s="167"/>
      <c r="I82" s="168"/>
      <c r="J82" s="83"/>
      <c r="K82" s="81" t="str">
        <f t="shared" si="1"/>
        <v/>
      </c>
      <c r="M82" s="146" t="s">
        <v>61</v>
      </c>
      <c r="Q82" s="39"/>
      <c r="R82" s="11"/>
      <c r="S82" s="11"/>
      <c r="T82" s="102"/>
      <c r="U82" s="92"/>
      <c r="V82" s="39"/>
      <c r="W82" s="12"/>
      <c r="X82" s="12"/>
      <c r="Y82" s="12"/>
      <c r="Z82" s="12"/>
      <c r="AP82" s="11"/>
    </row>
    <row r="83" spans="1:42" ht="15" customHeight="1" x14ac:dyDescent="0.3">
      <c r="A83" s="163">
        <v>61</v>
      </c>
      <c r="B83" s="167"/>
      <c r="C83" s="168"/>
      <c r="D83" s="83"/>
      <c r="E83" s="81" t="str">
        <f t="shared" si="0"/>
        <v/>
      </c>
      <c r="F83" s="146" t="s">
        <v>61</v>
      </c>
      <c r="G83" s="231"/>
      <c r="H83" s="167"/>
      <c r="I83" s="168"/>
      <c r="J83" s="83"/>
      <c r="K83" s="81" t="str">
        <f t="shared" si="1"/>
        <v/>
      </c>
      <c r="M83" s="146" t="s">
        <v>61</v>
      </c>
      <c r="Q83" s="39"/>
      <c r="R83" s="11"/>
      <c r="S83" s="11"/>
      <c r="T83" s="102"/>
      <c r="U83" s="92"/>
      <c r="V83" s="39"/>
      <c r="W83" s="12"/>
      <c r="X83" s="12"/>
      <c r="Y83" s="12"/>
      <c r="Z83" s="12"/>
      <c r="AP83" s="11"/>
    </row>
    <row r="84" spans="1:42" ht="15" customHeight="1" x14ac:dyDescent="0.3">
      <c r="A84" s="163">
        <v>62</v>
      </c>
      <c r="B84" s="167"/>
      <c r="C84" s="168"/>
      <c r="D84" s="83"/>
      <c r="E84" s="81" t="str">
        <f t="shared" si="0"/>
        <v/>
      </c>
      <c r="F84" s="146" t="s">
        <v>61</v>
      </c>
      <c r="G84" s="231"/>
      <c r="H84" s="167"/>
      <c r="I84" s="168"/>
      <c r="J84" s="83"/>
      <c r="K84" s="81" t="str">
        <f t="shared" si="1"/>
        <v/>
      </c>
      <c r="M84" s="146" t="s">
        <v>61</v>
      </c>
      <c r="Q84" s="39"/>
      <c r="R84" s="11"/>
      <c r="S84" s="11"/>
      <c r="T84" s="102"/>
      <c r="U84" s="92"/>
      <c r="V84" s="39"/>
      <c r="W84" s="12"/>
      <c r="X84" s="12"/>
      <c r="Y84" s="12"/>
      <c r="Z84" s="13"/>
      <c r="AP84" s="11"/>
    </row>
    <row r="85" spans="1:42" ht="15" customHeight="1" x14ac:dyDescent="0.3">
      <c r="A85" s="163">
        <v>63</v>
      </c>
      <c r="B85" s="167"/>
      <c r="C85" s="168"/>
      <c r="D85" s="83"/>
      <c r="E85" s="81" t="str">
        <f t="shared" si="0"/>
        <v/>
      </c>
      <c r="F85" s="146" t="s">
        <v>61</v>
      </c>
      <c r="G85" s="231"/>
      <c r="H85" s="167"/>
      <c r="I85" s="168"/>
      <c r="J85" s="83"/>
      <c r="K85" s="81" t="str">
        <f t="shared" si="1"/>
        <v/>
      </c>
      <c r="M85" s="146" t="s">
        <v>61</v>
      </c>
      <c r="Q85" s="39"/>
      <c r="R85" s="11"/>
      <c r="S85" s="11"/>
      <c r="T85" s="102"/>
      <c r="U85" s="92"/>
      <c r="V85" s="39"/>
      <c r="W85" s="12"/>
      <c r="X85" s="12"/>
      <c r="Y85" s="12"/>
      <c r="Z85" s="13"/>
      <c r="AP85" s="11"/>
    </row>
    <row r="86" spans="1:42" s="11" customFormat="1" ht="15" customHeight="1" x14ac:dyDescent="0.3">
      <c r="A86" s="163">
        <v>64</v>
      </c>
      <c r="B86" s="167"/>
      <c r="C86" s="168"/>
      <c r="D86" s="83"/>
      <c r="E86" s="81" t="str">
        <f t="shared" si="0"/>
        <v/>
      </c>
      <c r="F86" s="146" t="s">
        <v>61</v>
      </c>
      <c r="G86" s="232"/>
      <c r="H86" s="167"/>
      <c r="I86" s="168"/>
      <c r="J86" s="83"/>
      <c r="K86" s="81" t="str">
        <f t="shared" si="1"/>
        <v/>
      </c>
      <c r="M86" s="146" t="s">
        <v>61</v>
      </c>
      <c r="Q86" s="39"/>
      <c r="T86" s="102"/>
      <c r="U86" s="92"/>
      <c r="V86" s="39"/>
      <c r="W86" s="12"/>
      <c r="X86" s="12"/>
      <c r="Y86" s="12"/>
      <c r="Z86" s="12"/>
    </row>
    <row r="87" spans="1:42" s="11" customFormat="1" ht="15" customHeight="1" x14ac:dyDescent="0.3">
      <c r="W87" s="12"/>
      <c r="X87" s="12"/>
      <c r="Y87" s="12"/>
      <c r="Z87" s="12"/>
    </row>
    <row r="88" spans="1:42" s="11" customFormat="1" ht="15" customHeight="1" x14ac:dyDescent="0.3">
      <c r="W88" s="12"/>
      <c r="X88" s="12"/>
      <c r="Y88" s="12"/>
      <c r="Z88" s="12"/>
    </row>
    <row r="89" spans="1:42" s="11" customFormat="1" ht="15" customHeight="1" x14ac:dyDescent="0.3">
      <c r="W89" s="12"/>
      <c r="X89" s="12"/>
      <c r="Y89" s="12"/>
      <c r="Z89" s="12"/>
    </row>
    <row r="90" spans="1:42" s="11" customFormat="1" ht="15" customHeight="1" x14ac:dyDescent="0.3">
      <c r="W90" s="12"/>
      <c r="X90" s="12"/>
      <c r="Y90" s="12"/>
      <c r="Z90" s="16"/>
    </row>
    <row r="91" spans="1:42" s="11" customFormat="1" ht="15" customHeight="1" x14ac:dyDescent="0.3">
      <c r="U91" s="14"/>
      <c r="V91" s="12"/>
      <c r="W91" s="12"/>
      <c r="X91" s="12"/>
      <c r="Y91" s="12"/>
      <c r="Z91" s="12"/>
    </row>
    <row r="92" spans="1:42" s="11" customFormat="1" ht="15" customHeight="1" x14ac:dyDescent="0.25"/>
    <row r="93" spans="1:42" s="11" customFormat="1" ht="15" customHeight="1" x14ac:dyDescent="0.25"/>
    <row r="94" spans="1:42" s="11" customFormat="1" ht="15" customHeight="1" x14ac:dyDescent="0.25"/>
    <row r="95" spans="1:42" s="11" customFormat="1" ht="15" customHeight="1" x14ac:dyDescent="0.25"/>
    <row r="96" spans="1:42"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11" customFormat="1" ht="15" customHeight="1" x14ac:dyDescent="0.25"/>
    <row r="164" s="11" customFormat="1" ht="15" customHeight="1" x14ac:dyDescent="0.25"/>
    <row r="165" s="11" customFormat="1" ht="15" customHeight="1" x14ac:dyDescent="0.25"/>
    <row r="166" s="11" customFormat="1" ht="15" customHeight="1" x14ac:dyDescent="0.25"/>
    <row r="167" s="11" customFormat="1" ht="15" customHeight="1" x14ac:dyDescent="0.25"/>
    <row r="168" s="11" customFormat="1" ht="15" customHeight="1" x14ac:dyDescent="0.25"/>
    <row r="169" s="11" customFormat="1" ht="15" customHeight="1" x14ac:dyDescent="0.25"/>
    <row r="170" s="11" customFormat="1" ht="15" customHeight="1" x14ac:dyDescent="0.25"/>
    <row r="171" s="11" customFormat="1" ht="15" customHeight="1" x14ac:dyDescent="0.25"/>
    <row r="172" s="11" customFormat="1" ht="15" customHeight="1" x14ac:dyDescent="0.25"/>
    <row r="173" s="11" customFormat="1" ht="15" customHeight="1" x14ac:dyDescent="0.25"/>
    <row r="174" s="11" customFormat="1" ht="15" customHeight="1" x14ac:dyDescent="0.25"/>
    <row r="175" s="11" customFormat="1" ht="15" customHeight="1" x14ac:dyDescent="0.25"/>
    <row r="176" s="11" customFormat="1" ht="15" customHeight="1" x14ac:dyDescent="0.25"/>
    <row r="177" s="11" customFormat="1" ht="15" customHeight="1" x14ac:dyDescent="0.25"/>
    <row r="178" s="11" customFormat="1" ht="15" customHeight="1" x14ac:dyDescent="0.25"/>
    <row r="179" s="11" customFormat="1" ht="15" customHeight="1" x14ac:dyDescent="0.25"/>
    <row r="180" s="11" customFormat="1" ht="15" customHeight="1" x14ac:dyDescent="0.25"/>
    <row r="181" s="11" customFormat="1" ht="15" customHeight="1" x14ac:dyDescent="0.25"/>
    <row r="182" s="11" customFormat="1" ht="15" customHeight="1" x14ac:dyDescent="0.25"/>
    <row r="183" s="11" customFormat="1" ht="15" customHeight="1" x14ac:dyDescent="0.25"/>
    <row r="184" s="11" customFormat="1" ht="15" customHeight="1" x14ac:dyDescent="0.25"/>
    <row r="185" s="11" customFormat="1" ht="15" customHeight="1" x14ac:dyDescent="0.25"/>
    <row r="186" s="11" customFormat="1" ht="15" customHeight="1" x14ac:dyDescent="0.25"/>
    <row r="187" s="11" customFormat="1" ht="15" customHeight="1" x14ac:dyDescent="0.25"/>
    <row r="188" s="11" customFormat="1" ht="15" customHeight="1" x14ac:dyDescent="0.25"/>
    <row r="189" s="11" customFormat="1" ht="15" customHeight="1" x14ac:dyDescent="0.25"/>
    <row r="190" s="11" customFormat="1" ht="15" customHeight="1" x14ac:dyDescent="0.25"/>
    <row r="191" s="11" customFormat="1" ht="15" customHeight="1" x14ac:dyDescent="0.25"/>
    <row r="192" s="11" customFormat="1" ht="15" customHeight="1" x14ac:dyDescent="0.25"/>
    <row r="193" s="11" customFormat="1" ht="15" customHeight="1" x14ac:dyDescent="0.25"/>
    <row r="194" s="11" customFormat="1" ht="15" customHeight="1" x14ac:dyDescent="0.25"/>
    <row r="195" s="11" customFormat="1" ht="15" customHeight="1" x14ac:dyDescent="0.25"/>
    <row r="196" s="11" customFormat="1" ht="15" customHeight="1" x14ac:dyDescent="0.25"/>
    <row r="197" s="11" customFormat="1" ht="15" customHeight="1" x14ac:dyDescent="0.25"/>
    <row r="198" s="11" customFormat="1" ht="15" customHeight="1" x14ac:dyDescent="0.25"/>
    <row r="199" s="11" customFormat="1" ht="15" customHeight="1" x14ac:dyDescent="0.25"/>
    <row r="200" s="11" customFormat="1" ht="15" customHeight="1" x14ac:dyDescent="0.25"/>
    <row r="201" s="11" customFormat="1" ht="15" customHeight="1" x14ac:dyDescent="0.25"/>
    <row r="202" s="11" customFormat="1" ht="15" customHeight="1" x14ac:dyDescent="0.25"/>
    <row r="203" s="11" customFormat="1" ht="15" customHeight="1" x14ac:dyDescent="0.25"/>
    <row r="204" s="11" customFormat="1" ht="15" customHeight="1" x14ac:dyDescent="0.25"/>
    <row r="205" s="11" customFormat="1" ht="15" customHeight="1" x14ac:dyDescent="0.25"/>
    <row r="206" s="11" customFormat="1" ht="15" customHeight="1" x14ac:dyDescent="0.25"/>
    <row r="207" s="11" customFormat="1" ht="15" customHeight="1" x14ac:dyDescent="0.25"/>
    <row r="208" s="11" customFormat="1" ht="15" customHeight="1" x14ac:dyDescent="0.25"/>
    <row r="209" s="11" customFormat="1" ht="15" customHeight="1" x14ac:dyDescent="0.25"/>
    <row r="210" s="11" customFormat="1" ht="15" customHeight="1" x14ac:dyDescent="0.25"/>
    <row r="211" s="11" customFormat="1" ht="15" customHeight="1" x14ac:dyDescent="0.25"/>
    <row r="212" s="11" customFormat="1" ht="15" customHeight="1" x14ac:dyDescent="0.25"/>
    <row r="213" s="11" customFormat="1" ht="15" customHeight="1" x14ac:dyDescent="0.25"/>
    <row r="214" s="11" customFormat="1" ht="15" customHeight="1" x14ac:dyDescent="0.25"/>
    <row r="215" s="11" customFormat="1" ht="15" customHeight="1" x14ac:dyDescent="0.25"/>
    <row r="216" s="11" customFormat="1" ht="15" customHeight="1" x14ac:dyDescent="0.25"/>
    <row r="217" s="11" customFormat="1" ht="15" customHeight="1" x14ac:dyDescent="0.25"/>
    <row r="218" s="11" customFormat="1" ht="15" customHeight="1" x14ac:dyDescent="0.25"/>
    <row r="219" s="11" customFormat="1" ht="15" customHeight="1" x14ac:dyDescent="0.25"/>
    <row r="220" s="11" customFormat="1" ht="15" customHeight="1" x14ac:dyDescent="0.25"/>
    <row r="221" s="11" customFormat="1" ht="15" customHeight="1" x14ac:dyDescent="0.25"/>
    <row r="222" s="11" customFormat="1" ht="15" customHeight="1" x14ac:dyDescent="0.25"/>
    <row r="223" s="11" customFormat="1" ht="15" customHeight="1" x14ac:dyDescent="0.25"/>
    <row r="224" s="11" customFormat="1" ht="15" customHeight="1" x14ac:dyDescent="0.25"/>
    <row r="225" s="11" customFormat="1" ht="15" customHeight="1" x14ac:dyDescent="0.25"/>
    <row r="226" s="11" customFormat="1" ht="15" customHeight="1" x14ac:dyDescent="0.25"/>
    <row r="227" s="11" customFormat="1" ht="15" customHeight="1" x14ac:dyDescent="0.25"/>
    <row r="228" s="11" customFormat="1" ht="15" customHeight="1" x14ac:dyDescent="0.25"/>
    <row r="229" s="11" customFormat="1" ht="15" customHeight="1" x14ac:dyDescent="0.25"/>
    <row r="230" s="11" customFormat="1" ht="15" customHeight="1" x14ac:dyDescent="0.25"/>
    <row r="231" s="11" customFormat="1" ht="15" customHeight="1" x14ac:dyDescent="0.25"/>
    <row r="232" s="11" customFormat="1" ht="15" customHeight="1" x14ac:dyDescent="0.25"/>
    <row r="233" s="11" customFormat="1" ht="15" customHeight="1" x14ac:dyDescent="0.25"/>
    <row r="234" s="11" customFormat="1" ht="15" customHeight="1" x14ac:dyDescent="0.25"/>
    <row r="235" s="11" customFormat="1" ht="15" customHeight="1" x14ac:dyDescent="0.25"/>
    <row r="236" s="11" customFormat="1" ht="15" customHeight="1" x14ac:dyDescent="0.25"/>
    <row r="237" s="11" customFormat="1" ht="15" customHeight="1" x14ac:dyDescent="0.25"/>
    <row r="238" s="11" customFormat="1" ht="15" customHeight="1" x14ac:dyDescent="0.25"/>
    <row r="239" s="11" customFormat="1" ht="15" customHeight="1" x14ac:dyDescent="0.25"/>
    <row r="240" s="11" customFormat="1" ht="15" customHeight="1" x14ac:dyDescent="0.25"/>
    <row r="241" s="11" customFormat="1" ht="15" customHeight="1" x14ac:dyDescent="0.25"/>
    <row r="242" s="11" customFormat="1" ht="15" customHeight="1" x14ac:dyDescent="0.25"/>
    <row r="243" s="11" customFormat="1" ht="15" customHeight="1" x14ac:dyDescent="0.25"/>
    <row r="244" s="11" customFormat="1" ht="15" customHeight="1" x14ac:dyDescent="0.25"/>
    <row r="245" s="11" customFormat="1" ht="15" customHeight="1" x14ac:dyDescent="0.25"/>
    <row r="246" s="11" customFormat="1" ht="15" customHeight="1" x14ac:dyDescent="0.25"/>
    <row r="247" s="11" customFormat="1" ht="15" customHeight="1" x14ac:dyDescent="0.25"/>
    <row r="248" s="11" customFormat="1" ht="15" customHeight="1" x14ac:dyDescent="0.25"/>
    <row r="249" s="11" customFormat="1" ht="15" customHeight="1" x14ac:dyDescent="0.25"/>
    <row r="250" s="11" customFormat="1" ht="15" customHeight="1" x14ac:dyDescent="0.25"/>
    <row r="251" s="11" customFormat="1" ht="15" customHeight="1" x14ac:dyDescent="0.25"/>
    <row r="252" s="11" customFormat="1" ht="15" customHeight="1" x14ac:dyDescent="0.25"/>
    <row r="253" s="11" customFormat="1" ht="15" customHeight="1" x14ac:dyDescent="0.25"/>
    <row r="254" s="11" customFormat="1" ht="15" customHeight="1" x14ac:dyDescent="0.25"/>
    <row r="255" s="11" customFormat="1" ht="15" customHeight="1" x14ac:dyDescent="0.25"/>
    <row r="256" s="11" customFormat="1" ht="15" customHeight="1" x14ac:dyDescent="0.25"/>
    <row r="257" s="11" customFormat="1" ht="15" customHeight="1" x14ac:dyDescent="0.25"/>
    <row r="258" s="11" customFormat="1" ht="15" customHeight="1" x14ac:dyDescent="0.25"/>
    <row r="259" s="11" customFormat="1" ht="15" customHeight="1" x14ac:dyDescent="0.25"/>
    <row r="260" s="11" customFormat="1" ht="15" customHeight="1" x14ac:dyDescent="0.25"/>
    <row r="261" s="11" customFormat="1" ht="15" customHeight="1" x14ac:dyDescent="0.25"/>
    <row r="262" s="11" customFormat="1" ht="15" customHeight="1" x14ac:dyDescent="0.25"/>
    <row r="263" s="11" customFormat="1" ht="15" customHeight="1" x14ac:dyDescent="0.25"/>
    <row r="264" s="11" customFormat="1" ht="15" customHeight="1" x14ac:dyDescent="0.25"/>
    <row r="265" s="11" customFormat="1" ht="15" customHeight="1" x14ac:dyDescent="0.25"/>
    <row r="266" s="11" customFormat="1" ht="15" customHeight="1" x14ac:dyDescent="0.25"/>
    <row r="267" s="11" customFormat="1" ht="15" customHeigh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pans="18:19" s="11" customFormat="1" x14ac:dyDescent="0.25"/>
    <row r="322" spans="18:19" s="11" customFormat="1" x14ac:dyDescent="0.25"/>
    <row r="323" spans="18:19" s="11" customFormat="1" x14ac:dyDescent="0.25"/>
    <row r="324" spans="18:19" s="11" customFormat="1" x14ac:dyDescent="0.25"/>
    <row r="325" spans="18:19" s="11" customFormat="1" x14ac:dyDescent="0.25"/>
    <row r="326" spans="18:19" s="11" customFormat="1" x14ac:dyDescent="0.25"/>
    <row r="327" spans="18:19" s="11" customFormat="1" x14ac:dyDescent="0.25"/>
    <row r="328" spans="18:19" s="11" customFormat="1" x14ac:dyDescent="0.25"/>
    <row r="329" spans="18:19" s="11" customFormat="1" x14ac:dyDescent="0.25"/>
    <row r="330" spans="18:19" s="11" customFormat="1" x14ac:dyDescent="0.25"/>
    <row r="331" spans="18:19" s="11" customFormat="1" x14ac:dyDescent="0.25"/>
    <row r="332" spans="18:19" s="11" customFormat="1" x14ac:dyDescent="0.25"/>
    <row r="333" spans="18:19" s="11" customFormat="1" x14ac:dyDescent="0.25"/>
    <row r="334" spans="18:19" s="11" customFormat="1" x14ac:dyDescent="0.25"/>
    <row r="335" spans="18:19" s="11" customFormat="1" x14ac:dyDescent="0.25">
      <c r="R335" s="104"/>
      <c r="S335" s="104"/>
    </row>
    <row r="336" spans="18:19" s="11" customFormat="1" x14ac:dyDescent="0.25">
      <c r="R336" s="104"/>
      <c r="S336" s="104"/>
    </row>
    <row r="337" spans="8:42" s="11" customFormat="1" x14ac:dyDescent="0.25">
      <c r="R337" s="104"/>
      <c r="S337" s="104"/>
    </row>
    <row r="338" spans="8:42" s="11" customFormat="1" x14ac:dyDescent="0.25">
      <c r="R338" s="104"/>
      <c r="S338" s="104"/>
    </row>
    <row r="339" spans="8:42" s="11" customFormat="1" x14ac:dyDescent="0.25">
      <c r="R339" s="104"/>
      <c r="S339" s="104"/>
    </row>
    <row r="340" spans="8:42" s="11" customFormat="1" x14ac:dyDescent="0.25">
      <c r="R340" s="104"/>
      <c r="S340" s="104"/>
    </row>
    <row r="341" spans="8:42" x14ac:dyDescent="0.25">
      <c r="H341" s="11"/>
      <c r="I341" s="11"/>
      <c r="AP341" s="11"/>
    </row>
    <row r="342" spans="8:42" x14ac:dyDescent="0.25">
      <c r="H342" s="11"/>
      <c r="I342" s="11"/>
      <c r="AP342" s="11"/>
    </row>
    <row r="343" spans="8:42" x14ac:dyDescent="0.25">
      <c r="H343" s="11"/>
      <c r="I343" s="11"/>
      <c r="AP343" s="11"/>
    </row>
    <row r="344" spans="8:42" x14ac:dyDescent="0.25">
      <c r="H344" s="11"/>
      <c r="I344" s="11"/>
      <c r="AP344" s="11"/>
    </row>
    <row r="345" spans="8:42" x14ac:dyDescent="0.25">
      <c r="H345" s="11"/>
      <c r="I345" s="11"/>
    </row>
    <row r="346" spans="8:42" x14ac:dyDescent="0.25">
      <c r="H346" s="11"/>
      <c r="I346" s="11"/>
    </row>
  </sheetData>
  <mergeCells count="179">
    <mergeCell ref="B85:C85"/>
    <mergeCell ref="H85:I85"/>
    <mergeCell ref="B86:C86"/>
    <mergeCell ref="H86:I86"/>
    <mergeCell ref="B82:C82"/>
    <mergeCell ref="H82:I82"/>
    <mergeCell ref="B83:C83"/>
    <mergeCell ref="H83:I83"/>
    <mergeCell ref="B84:C84"/>
    <mergeCell ref="H84:I84"/>
    <mergeCell ref="B79:C79"/>
    <mergeCell ref="H79:I79"/>
    <mergeCell ref="B80:C80"/>
    <mergeCell ref="H80:I80"/>
    <mergeCell ref="B81:C81"/>
    <mergeCell ref="H81:I81"/>
    <mergeCell ref="B76:C76"/>
    <mergeCell ref="H76:I76"/>
    <mergeCell ref="B77:C77"/>
    <mergeCell ref="H77:I77"/>
    <mergeCell ref="B78:C78"/>
    <mergeCell ref="H78:I78"/>
    <mergeCell ref="B73:C73"/>
    <mergeCell ref="H73:I73"/>
    <mergeCell ref="B74:C74"/>
    <mergeCell ref="H74:I74"/>
    <mergeCell ref="B75:C75"/>
    <mergeCell ref="H75:I75"/>
    <mergeCell ref="B70:C70"/>
    <mergeCell ref="H70:I70"/>
    <mergeCell ref="B71:C71"/>
    <mergeCell ref="H71:I71"/>
    <mergeCell ref="B72:C72"/>
    <mergeCell ref="H72:I72"/>
    <mergeCell ref="B67:C67"/>
    <mergeCell ref="H67:I67"/>
    <mergeCell ref="B68:C68"/>
    <mergeCell ref="H68:I68"/>
    <mergeCell ref="B69:C69"/>
    <mergeCell ref="H69:I69"/>
    <mergeCell ref="H63:I63"/>
    <mergeCell ref="B64:C64"/>
    <mergeCell ref="H64:I64"/>
    <mergeCell ref="B65:C65"/>
    <mergeCell ref="H65:I65"/>
    <mergeCell ref="B66:C66"/>
    <mergeCell ref="H66:I66"/>
    <mergeCell ref="B59:C59"/>
    <mergeCell ref="H59:I59"/>
    <mergeCell ref="B60:C60"/>
    <mergeCell ref="G60:G86"/>
    <mergeCell ref="H60:I60"/>
    <mergeCell ref="B61:C61"/>
    <mergeCell ref="H61:I61"/>
    <mergeCell ref="B62:C62"/>
    <mergeCell ref="H62:I62"/>
    <mergeCell ref="B63:C63"/>
    <mergeCell ref="B56:C56"/>
    <mergeCell ref="H56:I56"/>
    <mergeCell ref="B57:C57"/>
    <mergeCell ref="H57:I57"/>
    <mergeCell ref="B58:C58"/>
    <mergeCell ref="H58:I58"/>
    <mergeCell ref="B53:C53"/>
    <mergeCell ref="H53:I53"/>
    <mergeCell ref="B54:C54"/>
    <mergeCell ref="H54:I54"/>
    <mergeCell ref="B55:C55"/>
    <mergeCell ref="H55:I55"/>
    <mergeCell ref="B50:C50"/>
    <mergeCell ref="H50:I50"/>
    <mergeCell ref="B51:C51"/>
    <mergeCell ref="H51:I51"/>
    <mergeCell ref="B52:C52"/>
    <mergeCell ref="H52:I52"/>
    <mergeCell ref="B47:C47"/>
    <mergeCell ref="H47:I47"/>
    <mergeCell ref="B48:C48"/>
    <mergeCell ref="H48:I48"/>
    <mergeCell ref="B49:C49"/>
    <mergeCell ref="H49:I49"/>
    <mergeCell ref="O44:Q44"/>
    <mergeCell ref="B45:C45"/>
    <mergeCell ref="H45:I45"/>
    <mergeCell ref="O45:Q45"/>
    <mergeCell ref="B46:C46"/>
    <mergeCell ref="H46:I46"/>
    <mergeCell ref="O46:Q46"/>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0:C30"/>
    <mergeCell ref="H30:I30"/>
    <mergeCell ref="B31:C31"/>
    <mergeCell ref="H31:I31"/>
    <mergeCell ref="B32:C32"/>
    <mergeCell ref="H32:I32"/>
    <mergeCell ref="B28:C28"/>
    <mergeCell ref="H28:I28"/>
    <mergeCell ref="O28:P28"/>
    <mergeCell ref="B29:C29"/>
    <mergeCell ref="H29:I29"/>
    <mergeCell ref="O29:P29"/>
    <mergeCell ref="B26:C26"/>
    <mergeCell ref="H26:I26"/>
    <mergeCell ref="O26:P26"/>
    <mergeCell ref="B27:C27"/>
    <mergeCell ref="H27:I27"/>
    <mergeCell ref="O27:P27"/>
    <mergeCell ref="B24:C24"/>
    <mergeCell ref="H24:I24"/>
    <mergeCell ref="O24:P24"/>
    <mergeCell ref="B25:C25"/>
    <mergeCell ref="H25:I25"/>
    <mergeCell ref="O25:P25"/>
    <mergeCell ref="B22:C22"/>
    <mergeCell ref="H22:I22"/>
    <mergeCell ref="O22:P22"/>
    <mergeCell ref="B23:C23"/>
    <mergeCell ref="H23:I23"/>
    <mergeCell ref="O23:P23"/>
    <mergeCell ref="C18:D18"/>
    <mergeCell ref="L18:M18"/>
    <mergeCell ref="A19:B19"/>
    <mergeCell ref="C19:F19"/>
    <mergeCell ref="J19:K19"/>
    <mergeCell ref="L19:O19"/>
    <mergeCell ref="A14:B14"/>
    <mergeCell ref="C14:F14"/>
    <mergeCell ref="J14:K14"/>
    <mergeCell ref="L14:O14"/>
    <mergeCell ref="A15:B18"/>
    <mergeCell ref="C15:F16"/>
    <mergeCell ref="J15:K18"/>
    <mergeCell ref="L15:O16"/>
    <mergeCell ref="C17:D17"/>
    <mergeCell ref="L17:M17"/>
    <mergeCell ref="A11:B11"/>
    <mergeCell ref="C11:F11"/>
    <mergeCell ref="J11:K11"/>
    <mergeCell ref="L11:O11"/>
    <mergeCell ref="A12:B13"/>
    <mergeCell ref="C12:F13"/>
    <mergeCell ref="J12:K13"/>
    <mergeCell ref="L12:O13"/>
    <mergeCell ref="C5:E5"/>
    <mergeCell ref="F5:L5"/>
    <mergeCell ref="C6:E6"/>
    <mergeCell ref="F6:L6"/>
    <mergeCell ref="C7:E7"/>
    <mergeCell ref="F7:L9"/>
    <mergeCell ref="C1:R1"/>
    <mergeCell ref="C2:E2"/>
    <mergeCell ref="F2:L2"/>
    <mergeCell ref="C3:E3"/>
    <mergeCell ref="F3:L3"/>
    <mergeCell ref="C4:E4"/>
    <mergeCell ref="F4:L4"/>
  </mergeCells>
  <conditionalFormatting sqref="L11:O16">
    <cfRule type="cellIs" dxfId="1" priority="2" operator="equal">
      <formula>0</formula>
    </cfRule>
  </conditionalFormatting>
  <conditionalFormatting sqref="L18:O19">
    <cfRule type="cellIs" dxfId="0" priority="1" operator="equal">
      <formula>0</formula>
    </cfRule>
  </conditionalFormatting>
  <dataValidations count="3">
    <dataValidation type="list" allowBlank="1" showInputMessage="1" showErrorMessage="1" sqref="Q23:Q29" xr:uid="{43C2D626-13A9-436F-94A9-D68077472A8C}">
      <formula1>$O$38:$O$39</formula1>
    </dataValidation>
    <dataValidation type="list" allowBlank="1" showInputMessage="1" showErrorMessage="1" sqref="D23:D86 J23:J86" xr:uid="{ADC55645-641A-4965-9BD4-50FD6A484F39}">
      <formula1>$O$34:$O$37</formula1>
    </dataValidation>
    <dataValidation type="list" allowBlank="1" showInputMessage="1" showErrorMessage="1" sqref="F4:L4" xr:uid="{84402962-00C0-4660-BAF7-75A914FFE2FC}">
      <formula1>$AR$2:$AR$15</formula1>
    </dataValidation>
  </dataValidations>
  <pageMargins left="0.7" right="0.7" top="0.75" bottom="0.75" header="0.3" footer="0.3"/>
  <pageSetup scale="50" orientation="portrait" horizontalDpi="1200" verticalDpi="1200" r:id="rId1"/>
  <colBreaks count="1" manualBreakCount="1">
    <brk id="2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F5A2-5D64-4AE7-B806-6BEE24B059FA}">
  <sheetPr>
    <tabColor theme="9" tint="0.79998168889431442"/>
  </sheetPr>
  <dimension ref="A1:AW150"/>
  <sheetViews>
    <sheetView showGridLines="0" zoomScaleNormal="100" workbookViewId="0">
      <selection sqref="A1:R1"/>
    </sheetView>
  </sheetViews>
  <sheetFormatPr defaultColWidth="9.140625" defaultRowHeight="15" x14ac:dyDescent="0.25"/>
  <cols>
    <col min="1" max="1" width="9.140625" style="11" customWidth="1"/>
    <col min="2" max="22" width="9.140625" style="104" customWidth="1"/>
    <col min="23" max="24" width="9.140625" style="11" customWidth="1"/>
    <col min="25" max="42" width="9.140625" style="11"/>
    <col min="43" max="43" width="51.5703125" style="11" bestFit="1" customWidth="1"/>
    <col min="44" max="44" width="25.140625" style="11" customWidth="1"/>
    <col min="45" max="45" width="16.85546875" style="104" customWidth="1"/>
    <col min="46" max="48" width="9.140625" style="104"/>
    <col min="49" max="49" width="21" style="104" bestFit="1" customWidth="1"/>
    <col min="50" max="16384" width="9.140625" style="104"/>
  </cols>
  <sheetData>
    <row r="1" spans="1:49" ht="26.25" customHeight="1" thickBot="1" x14ac:dyDescent="0.3">
      <c r="A1" s="259" t="s">
        <v>372</v>
      </c>
      <c r="B1" s="259"/>
      <c r="C1" s="259"/>
      <c r="D1" s="259"/>
      <c r="E1" s="259"/>
      <c r="F1" s="259"/>
      <c r="G1" s="259"/>
      <c r="H1" s="259"/>
      <c r="I1" s="259"/>
      <c r="J1" s="259"/>
      <c r="K1" s="259"/>
      <c r="L1" s="259"/>
      <c r="M1" s="259"/>
      <c r="N1" s="259"/>
      <c r="O1" s="259"/>
      <c r="P1" s="259"/>
      <c r="Q1" s="259"/>
      <c r="R1" s="259"/>
      <c r="S1" s="54"/>
      <c r="T1" s="54"/>
      <c r="U1" s="55"/>
      <c r="V1" s="24"/>
      <c r="W1" s="24"/>
      <c r="X1" s="24"/>
    </row>
    <row r="2" spans="1:49" ht="15" customHeight="1" x14ac:dyDescent="0.3">
      <c r="A2" s="12"/>
      <c r="B2" s="24"/>
      <c r="C2" s="225" t="s">
        <v>0</v>
      </c>
      <c r="D2" s="226"/>
      <c r="E2" s="226"/>
      <c r="F2" s="200"/>
      <c r="G2" s="201"/>
      <c r="H2" s="201"/>
      <c r="I2" s="201"/>
      <c r="J2" s="201"/>
      <c r="K2" s="202"/>
      <c r="L2" s="70"/>
      <c r="M2" s="24"/>
      <c r="N2" s="24"/>
      <c r="O2" s="24"/>
      <c r="P2" s="24"/>
      <c r="Q2" s="24"/>
      <c r="R2" s="54"/>
      <c r="S2" s="54"/>
      <c r="T2" s="54"/>
      <c r="U2" s="55"/>
      <c r="V2" s="24"/>
      <c r="W2" s="24"/>
      <c r="X2" s="24"/>
    </row>
    <row r="3" spans="1:49" ht="15" customHeight="1" x14ac:dyDescent="0.3">
      <c r="A3" s="12"/>
      <c r="B3" s="24"/>
      <c r="C3" s="220" t="s">
        <v>1</v>
      </c>
      <c r="D3" s="221"/>
      <c r="E3" s="221"/>
      <c r="F3" s="203"/>
      <c r="G3" s="204"/>
      <c r="H3" s="204"/>
      <c r="I3" s="204"/>
      <c r="J3" s="204"/>
      <c r="K3" s="205"/>
      <c r="L3" s="70"/>
      <c r="M3" s="24"/>
      <c r="N3" s="24"/>
      <c r="O3" s="24"/>
      <c r="P3" s="24"/>
      <c r="Q3" s="24"/>
      <c r="R3" s="53"/>
      <c r="S3" s="53"/>
      <c r="T3" s="53"/>
      <c r="U3" s="55"/>
      <c r="V3" s="24"/>
      <c r="W3" s="24"/>
      <c r="X3" s="24"/>
      <c r="AQ3" s="4" t="s">
        <v>63</v>
      </c>
    </row>
    <row r="4" spans="1:49" ht="15" customHeight="1" x14ac:dyDescent="0.3">
      <c r="A4" s="12"/>
      <c r="B4" s="24"/>
      <c r="C4" s="220" t="s">
        <v>2</v>
      </c>
      <c r="D4" s="221"/>
      <c r="E4" s="221"/>
      <c r="F4" s="206" t="s">
        <v>60</v>
      </c>
      <c r="G4" s="207"/>
      <c r="H4" s="207"/>
      <c r="I4" s="207"/>
      <c r="J4" s="207"/>
      <c r="K4" s="208"/>
      <c r="L4" s="70"/>
      <c r="M4" s="24"/>
      <c r="N4" s="24"/>
      <c r="O4" s="24"/>
      <c r="P4" s="24"/>
      <c r="Q4" s="24"/>
      <c r="R4" s="53"/>
      <c r="S4" s="53"/>
      <c r="T4" s="53"/>
      <c r="U4" s="55"/>
      <c r="V4" s="24"/>
      <c r="W4" s="24"/>
      <c r="X4" s="24"/>
      <c r="AQ4" s="144" t="s">
        <v>60</v>
      </c>
      <c r="AR4" s="144" t="s">
        <v>60</v>
      </c>
      <c r="AW4" s="77" t="s">
        <v>40</v>
      </c>
    </row>
    <row r="5" spans="1:49" ht="15" customHeight="1" x14ac:dyDescent="0.3">
      <c r="A5" s="12"/>
      <c r="B5" s="24"/>
      <c r="C5" s="220" t="s">
        <v>37</v>
      </c>
      <c r="D5" s="221"/>
      <c r="E5" s="221"/>
      <c r="F5" s="206" t="str">
        <f>VLOOKUP(F4,$AQ$4:$AR$9,2,FALSE)</f>
        <v>_ _ _ _ _ _ _ _</v>
      </c>
      <c r="G5" s="207"/>
      <c r="H5" s="207"/>
      <c r="I5" s="207"/>
      <c r="J5" s="207"/>
      <c r="K5" s="208"/>
      <c r="L5" s="70"/>
      <c r="M5" s="24"/>
      <c r="N5" s="24"/>
      <c r="O5" s="24"/>
      <c r="P5" s="24"/>
      <c r="Q5" s="24"/>
      <c r="R5" s="53"/>
      <c r="S5" s="53"/>
      <c r="T5" s="53"/>
      <c r="U5" s="55"/>
      <c r="V5" s="24"/>
      <c r="W5" s="24"/>
      <c r="X5" s="24"/>
      <c r="AQ5" s="144" t="s">
        <v>164</v>
      </c>
      <c r="AR5" s="144" t="s">
        <v>144</v>
      </c>
      <c r="AW5" s="144" t="s">
        <v>60</v>
      </c>
    </row>
    <row r="6" spans="1:49" ht="15" customHeight="1" x14ac:dyDescent="0.3">
      <c r="A6" s="12"/>
      <c r="B6" s="24"/>
      <c r="C6" s="220" t="s">
        <v>3</v>
      </c>
      <c r="D6" s="221"/>
      <c r="E6" s="221"/>
      <c r="F6" s="206"/>
      <c r="G6" s="207"/>
      <c r="H6" s="207"/>
      <c r="I6" s="207"/>
      <c r="J6" s="207"/>
      <c r="K6" s="208"/>
      <c r="L6" s="70"/>
      <c r="M6" s="24"/>
      <c r="N6" s="24"/>
      <c r="O6" s="24"/>
      <c r="P6" s="24"/>
      <c r="Q6" s="24"/>
      <c r="R6" s="56"/>
      <c r="S6" s="56"/>
      <c r="T6" s="56"/>
      <c r="U6" s="57"/>
      <c r="V6" s="24"/>
      <c r="W6" s="24"/>
      <c r="X6" s="24"/>
      <c r="AQ6" s="144" t="s">
        <v>165</v>
      </c>
      <c r="AR6" s="144" t="s">
        <v>145</v>
      </c>
      <c r="AW6" s="11" t="s">
        <v>70</v>
      </c>
    </row>
    <row r="7" spans="1:49" s="11" customFormat="1" ht="15" customHeight="1" thickBot="1" x14ac:dyDescent="0.35">
      <c r="A7" s="12"/>
      <c r="B7" s="24"/>
      <c r="C7" s="222" t="s">
        <v>38</v>
      </c>
      <c r="D7" s="223"/>
      <c r="E7" s="223"/>
      <c r="F7" s="270"/>
      <c r="G7" s="271"/>
      <c r="H7" s="271"/>
      <c r="I7" s="271"/>
      <c r="J7" s="271"/>
      <c r="K7" s="272"/>
      <c r="L7" s="70"/>
      <c r="M7" s="24"/>
      <c r="N7" s="24"/>
      <c r="O7" s="24"/>
      <c r="P7" s="24"/>
      <c r="Q7" s="24"/>
      <c r="R7" s="56"/>
      <c r="S7" s="56"/>
      <c r="T7" s="56"/>
      <c r="U7" s="57"/>
      <c r="V7" s="24"/>
      <c r="W7" s="24"/>
      <c r="X7" s="24"/>
      <c r="AQ7" s="144" t="s">
        <v>166</v>
      </c>
      <c r="AR7" s="144" t="s">
        <v>146</v>
      </c>
      <c r="AS7" s="104"/>
      <c r="AU7" s="104"/>
      <c r="AW7" s="144" t="s">
        <v>41</v>
      </c>
    </row>
    <row r="8" spans="1:49" s="11" customFormat="1" ht="15" customHeight="1" x14ac:dyDescent="0.3">
      <c r="A8" s="12"/>
      <c r="B8" s="24"/>
      <c r="C8" s="87"/>
      <c r="D8" s="87"/>
      <c r="E8" s="88"/>
      <c r="F8" s="273"/>
      <c r="G8" s="274"/>
      <c r="H8" s="274"/>
      <c r="I8" s="274"/>
      <c r="J8" s="274"/>
      <c r="K8" s="275"/>
      <c r="L8" s="70"/>
      <c r="M8" s="24"/>
      <c r="N8" s="24"/>
      <c r="O8" s="24"/>
      <c r="P8" s="24"/>
      <c r="Q8" s="24"/>
      <c r="R8" s="24"/>
      <c r="S8" s="24"/>
      <c r="T8" s="24"/>
      <c r="U8" s="24"/>
      <c r="V8" s="24"/>
      <c r="W8" s="24"/>
      <c r="X8" s="24"/>
      <c r="AQ8" s="144" t="s">
        <v>167</v>
      </c>
      <c r="AR8" s="144" t="s">
        <v>147</v>
      </c>
      <c r="AS8" s="104"/>
      <c r="AW8" s="144" t="s">
        <v>42</v>
      </c>
    </row>
    <row r="9" spans="1:49" s="11" customFormat="1" ht="15" customHeight="1" thickBot="1" x14ac:dyDescent="0.35">
      <c r="A9" s="12"/>
      <c r="B9" s="24"/>
      <c r="C9" s="87"/>
      <c r="D9" s="87"/>
      <c r="E9" s="88"/>
      <c r="F9" s="276"/>
      <c r="G9" s="277"/>
      <c r="H9" s="277"/>
      <c r="I9" s="277"/>
      <c r="J9" s="277"/>
      <c r="K9" s="278"/>
      <c r="L9" s="70"/>
      <c r="M9" s="24"/>
      <c r="N9" s="24"/>
      <c r="O9" s="24"/>
      <c r="P9" s="24"/>
      <c r="Q9" s="24"/>
      <c r="R9" s="24"/>
      <c r="S9" s="24"/>
      <c r="T9" s="24"/>
      <c r="U9" s="24"/>
      <c r="V9" s="24"/>
      <c r="W9" s="24"/>
      <c r="X9" s="24"/>
      <c r="AQ9" s="144" t="s">
        <v>168</v>
      </c>
      <c r="AR9" s="144" t="s">
        <v>148</v>
      </c>
      <c r="AS9" s="104"/>
      <c r="AW9" s="144" t="s">
        <v>43</v>
      </c>
    </row>
    <row r="10" spans="1:49" s="11" customFormat="1" ht="15" customHeight="1" x14ac:dyDescent="0.3">
      <c r="A10" s="12"/>
      <c r="B10" s="24"/>
      <c r="C10" s="32"/>
      <c r="D10" s="32"/>
      <c r="E10" s="33"/>
      <c r="F10" s="70"/>
      <c r="G10" s="70"/>
      <c r="H10" s="70"/>
      <c r="I10" s="70"/>
      <c r="J10" s="70"/>
      <c r="K10" s="70"/>
      <c r="L10" s="70"/>
      <c r="M10" s="24"/>
      <c r="N10" s="24"/>
      <c r="O10" s="24"/>
      <c r="P10" s="24"/>
      <c r="Q10" s="24"/>
      <c r="R10" s="24"/>
      <c r="S10" s="24"/>
      <c r="T10" s="24"/>
      <c r="U10" s="24"/>
      <c r="V10" s="24"/>
      <c r="W10" s="24"/>
      <c r="X10" s="24"/>
      <c r="AQ10" s="144"/>
      <c r="AR10" s="144"/>
      <c r="AS10" s="104"/>
      <c r="AW10" s="144" t="s">
        <v>44</v>
      </c>
    </row>
    <row r="11" spans="1:49" s="11" customFormat="1" ht="15" customHeight="1" thickBot="1" x14ac:dyDescent="0.35">
      <c r="A11" s="12"/>
      <c r="B11" s="24"/>
      <c r="C11" s="32"/>
      <c r="D11" s="32"/>
      <c r="E11" s="33"/>
      <c r="F11" s="33"/>
      <c r="G11" s="33"/>
      <c r="H11" s="33"/>
      <c r="I11" s="33"/>
      <c r="J11" s="33"/>
      <c r="K11" s="33"/>
      <c r="L11" s="33"/>
      <c r="M11" s="24"/>
      <c r="N11" s="24"/>
      <c r="O11" s="24"/>
      <c r="P11" s="24"/>
      <c r="Q11" s="24"/>
      <c r="R11" s="24"/>
      <c r="S11" s="24"/>
      <c r="T11" s="24"/>
      <c r="U11" s="24"/>
      <c r="V11" s="24"/>
      <c r="W11" s="24"/>
      <c r="X11" s="24"/>
      <c r="AQ11" s="144"/>
      <c r="AS11" s="104"/>
      <c r="AW11" s="144" t="s">
        <v>45</v>
      </c>
    </row>
    <row r="12" spans="1:49" ht="15" customHeight="1" x14ac:dyDescent="0.25">
      <c r="A12" s="169" t="s">
        <v>4</v>
      </c>
      <c r="B12" s="260"/>
      <c r="C12" s="192"/>
      <c r="D12" s="193"/>
      <c r="E12" s="193"/>
      <c r="F12" s="193"/>
      <c r="G12" s="195"/>
      <c r="H12" s="33"/>
      <c r="I12" s="169" t="s">
        <v>32</v>
      </c>
      <c r="J12" s="170"/>
      <c r="K12" s="265"/>
      <c r="L12" s="266"/>
      <c r="M12" s="266"/>
      <c r="N12" s="266"/>
      <c r="O12" s="267"/>
      <c r="P12" s="24"/>
      <c r="Q12" s="24"/>
      <c r="V12" s="24"/>
      <c r="W12" s="27"/>
      <c r="X12" s="27"/>
      <c r="AQ12" s="144"/>
      <c r="AW12" s="144" t="s">
        <v>46</v>
      </c>
    </row>
    <row r="13" spans="1:49" ht="15" customHeight="1" x14ac:dyDescent="0.25">
      <c r="A13" s="171" t="s">
        <v>5</v>
      </c>
      <c r="B13" s="261"/>
      <c r="C13" s="186"/>
      <c r="D13" s="187"/>
      <c r="E13" s="187"/>
      <c r="F13" s="187"/>
      <c r="G13" s="268"/>
      <c r="H13" s="33"/>
      <c r="I13" s="171" t="s">
        <v>33</v>
      </c>
      <c r="J13" s="172"/>
      <c r="K13" s="186">
        <f>C13</f>
        <v>0</v>
      </c>
      <c r="L13" s="187"/>
      <c r="M13" s="187"/>
      <c r="N13" s="187"/>
      <c r="O13" s="268"/>
      <c r="P13" s="24"/>
      <c r="Q13" s="24"/>
      <c r="V13" s="24"/>
      <c r="W13" s="29"/>
      <c r="X13" s="29"/>
      <c r="AQ13" s="144"/>
      <c r="AW13" s="144" t="s">
        <v>47</v>
      </c>
    </row>
    <row r="14" spans="1:49" ht="15" customHeight="1" x14ac:dyDescent="0.25">
      <c r="A14" s="173"/>
      <c r="B14" s="262"/>
      <c r="C14" s="189"/>
      <c r="D14" s="190"/>
      <c r="E14" s="190"/>
      <c r="F14" s="190"/>
      <c r="G14" s="269"/>
      <c r="H14" s="33"/>
      <c r="I14" s="173"/>
      <c r="J14" s="174"/>
      <c r="K14" s="189"/>
      <c r="L14" s="190"/>
      <c r="M14" s="190"/>
      <c r="N14" s="190"/>
      <c r="O14" s="269"/>
      <c r="P14" s="24"/>
      <c r="Q14" s="24"/>
      <c r="V14" s="24"/>
      <c r="W14" s="29"/>
      <c r="X14" s="29"/>
      <c r="AQ14" s="144"/>
      <c r="AW14" s="144" t="s">
        <v>48</v>
      </c>
    </row>
    <row r="15" spans="1:49" ht="15" customHeight="1" x14ac:dyDescent="0.25">
      <c r="A15" s="175" t="s">
        <v>6</v>
      </c>
      <c r="B15" s="263"/>
      <c r="C15" s="247"/>
      <c r="D15" s="247"/>
      <c r="E15" s="247"/>
      <c r="F15" s="247"/>
      <c r="G15" s="247"/>
      <c r="H15" s="33"/>
      <c r="I15" s="175" t="s">
        <v>6</v>
      </c>
      <c r="J15" s="176"/>
      <c r="K15" s="265">
        <f>C15</f>
        <v>0</v>
      </c>
      <c r="L15" s="266"/>
      <c r="M15" s="266"/>
      <c r="N15" s="266"/>
      <c r="O15" s="267"/>
      <c r="P15" s="24"/>
      <c r="Q15" s="24"/>
      <c r="V15" s="24"/>
      <c r="W15" s="25"/>
      <c r="X15" s="25"/>
      <c r="AW15" s="144" t="s">
        <v>49</v>
      </c>
    </row>
    <row r="16" spans="1:49" ht="15" customHeight="1" x14ac:dyDescent="0.25">
      <c r="A16" s="171" t="s">
        <v>7</v>
      </c>
      <c r="B16" s="261"/>
      <c r="C16" s="309"/>
      <c r="D16" s="310"/>
      <c r="E16" s="310"/>
      <c r="F16" s="310"/>
      <c r="G16" s="311"/>
      <c r="H16" s="33"/>
      <c r="I16" s="171" t="s">
        <v>34</v>
      </c>
      <c r="J16" s="172"/>
      <c r="K16" s="186">
        <f>C16</f>
        <v>0</v>
      </c>
      <c r="L16" s="187"/>
      <c r="M16" s="187"/>
      <c r="N16" s="187"/>
      <c r="O16" s="268"/>
      <c r="P16" s="24"/>
      <c r="Q16" s="24"/>
      <c r="V16" s="24"/>
      <c r="W16" s="29"/>
      <c r="X16" s="29"/>
      <c r="AW16" s="144" t="s">
        <v>51</v>
      </c>
    </row>
    <row r="17" spans="1:49" ht="15" customHeight="1" x14ac:dyDescent="0.25">
      <c r="A17" s="177"/>
      <c r="B17" s="264"/>
      <c r="C17" s="312"/>
      <c r="D17" s="313"/>
      <c r="E17" s="313"/>
      <c r="F17" s="313"/>
      <c r="G17" s="314"/>
      <c r="H17" s="33"/>
      <c r="I17" s="177"/>
      <c r="J17" s="178"/>
      <c r="K17" s="189"/>
      <c r="L17" s="190"/>
      <c r="M17" s="190"/>
      <c r="N17" s="190"/>
      <c r="O17" s="269"/>
      <c r="P17" s="24"/>
      <c r="Q17" s="24"/>
      <c r="V17" s="24"/>
      <c r="W17" s="29"/>
      <c r="X17" s="29"/>
      <c r="AQ17" s="144"/>
      <c r="AW17" s="144" t="s">
        <v>52</v>
      </c>
    </row>
    <row r="18" spans="1:49" ht="15" customHeight="1" x14ac:dyDescent="0.25">
      <c r="A18" s="177"/>
      <c r="B18" s="264"/>
      <c r="C18" s="258" t="s">
        <v>29</v>
      </c>
      <c r="D18" s="258"/>
      <c r="E18" s="164" t="s">
        <v>30</v>
      </c>
      <c r="F18" s="258" t="s">
        <v>31</v>
      </c>
      <c r="G18" s="258"/>
      <c r="H18" s="33"/>
      <c r="I18" s="177"/>
      <c r="J18" s="178"/>
      <c r="K18" s="218" t="s">
        <v>29</v>
      </c>
      <c r="L18" s="219"/>
      <c r="M18" s="162" t="s">
        <v>30</v>
      </c>
      <c r="N18" s="291" t="s">
        <v>31</v>
      </c>
      <c r="O18" s="291"/>
      <c r="P18" s="24"/>
      <c r="Q18" s="24"/>
      <c r="V18" s="24"/>
      <c r="W18" s="67"/>
      <c r="X18" s="67"/>
      <c r="AW18" s="144" t="s">
        <v>53</v>
      </c>
    </row>
    <row r="19" spans="1:49" ht="15" customHeight="1" x14ac:dyDescent="0.25">
      <c r="A19" s="173"/>
      <c r="B19" s="262"/>
      <c r="C19" s="247"/>
      <c r="D19" s="247"/>
      <c r="E19" s="163"/>
      <c r="F19" s="247"/>
      <c r="G19" s="247"/>
      <c r="H19" s="33"/>
      <c r="I19" s="173"/>
      <c r="J19" s="174"/>
      <c r="K19" s="265">
        <f>C19</f>
        <v>0</v>
      </c>
      <c r="L19" s="267"/>
      <c r="M19" s="163">
        <f>E19</f>
        <v>0</v>
      </c>
      <c r="N19" s="307">
        <f>F19</f>
        <v>0</v>
      </c>
      <c r="O19" s="308"/>
      <c r="P19" s="24"/>
      <c r="Q19" s="24"/>
      <c r="V19" s="24"/>
      <c r="W19" s="31"/>
      <c r="X19" s="31"/>
      <c r="AW19" s="144" t="s">
        <v>54</v>
      </c>
    </row>
    <row r="20" spans="1:49" ht="15" customHeight="1" thickBot="1" x14ac:dyDescent="0.3">
      <c r="A20" s="179" t="s">
        <v>8</v>
      </c>
      <c r="B20" s="256"/>
      <c r="C20" s="247"/>
      <c r="D20" s="247"/>
      <c r="E20" s="247"/>
      <c r="F20" s="247"/>
      <c r="G20" s="247"/>
      <c r="H20" s="33"/>
      <c r="I20" s="179" t="s">
        <v>35</v>
      </c>
      <c r="J20" s="180"/>
      <c r="K20" s="265">
        <f>C20</f>
        <v>0</v>
      </c>
      <c r="L20" s="266"/>
      <c r="M20" s="266"/>
      <c r="N20" s="266"/>
      <c r="O20" s="267"/>
      <c r="P20" s="24"/>
      <c r="Q20" s="24"/>
      <c r="V20" s="24"/>
      <c r="W20" s="27"/>
      <c r="X20" s="27"/>
      <c r="AW20" s="144" t="s">
        <v>55</v>
      </c>
    </row>
    <row r="21" spans="1:49" s="11" customFormat="1" ht="15" customHeight="1" x14ac:dyDescent="0.25">
      <c r="B21" s="24"/>
      <c r="C21" s="24"/>
      <c r="D21" s="24"/>
      <c r="E21" s="24"/>
      <c r="F21" s="24"/>
      <c r="G21" s="24"/>
      <c r="H21" s="33"/>
      <c r="I21" s="33"/>
      <c r="J21" s="24"/>
      <c r="K21" s="24"/>
      <c r="L21" s="24"/>
      <c r="M21" s="24"/>
      <c r="N21" s="24"/>
      <c r="O21" s="24"/>
      <c r="P21" s="24"/>
      <c r="Q21" s="24"/>
      <c r="R21" s="24"/>
      <c r="S21" s="24"/>
      <c r="T21" s="24"/>
      <c r="U21" s="24"/>
      <c r="V21" s="24"/>
      <c r="W21" s="24"/>
      <c r="X21" s="24"/>
      <c r="AW21" s="144" t="s">
        <v>56</v>
      </c>
    </row>
    <row r="22" spans="1:49" s="11" customFormat="1" ht="15" customHeight="1" x14ac:dyDescent="0.3">
      <c r="B22" s="24"/>
      <c r="C22" s="24"/>
      <c r="D22" s="24"/>
      <c r="E22" s="24"/>
      <c r="F22" s="24"/>
      <c r="G22" s="24"/>
      <c r="H22" s="33"/>
      <c r="I22" s="33"/>
      <c r="J22" s="26"/>
      <c r="K22" s="24"/>
      <c r="L22" s="24"/>
      <c r="M22" s="24"/>
      <c r="N22" s="24"/>
      <c r="O22" s="24"/>
      <c r="P22" s="24"/>
      <c r="Q22" s="24"/>
      <c r="R22" s="24"/>
      <c r="S22" s="24"/>
      <c r="T22" s="24"/>
      <c r="U22" s="24"/>
      <c r="V22" s="26"/>
      <c r="W22" s="24"/>
      <c r="X22" s="24"/>
      <c r="Y22" s="12"/>
      <c r="Z22" s="12"/>
      <c r="AA22" s="12"/>
      <c r="AB22" s="12"/>
      <c r="AW22" s="144" t="s">
        <v>57</v>
      </c>
    </row>
    <row r="23" spans="1:49" s="11" customFormat="1" ht="15" customHeight="1" thickBot="1" x14ac:dyDescent="0.3">
      <c r="B23" s="24"/>
      <c r="C23" s="24"/>
      <c r="D23" s="24"/>
      <c r="E23" s="24"/>
      <c r="F23" s="24"/>
      <c r="G23" s="24"/>
      <c r="H23" s="24"/>
      <c r="I23" s="24"/>
      <c r="J23" s="24"/>
      <c r="K23" s="24"/>
      <c r="L23" s="24"/>
      <c r="M23" s="24"/>
      <c r="N23" s="24"/>
      <c r="O23" s="24"/>
      <c r="P23" s="24"/>
      <c r="Q23" s="24"/>
      <c r="R23" s="24"/>
      <c r="S23" s="24"/>
      <c r="T23" s="24"/>
      <c r="U23" s="24"/>
      <c r="V23" s="24"/>
      <c r="W23" s="24"/>
      <c r="X23" s="24"/>
      <c r="AW23" s="144" t="s">
        <v>59</v>
      </c>
    </row>
    <row r="24" spans="1:49" ht="15" customHeight="1" x14ac:dyDescent="0.25">
      <c r="C24" s="84" t="s">
        <v>28</v>
      </c>
      <c r="D24" s="279" t="s">
        <v>27</v>
      </c>
      <c r="E24" s="280"/>
      <c r="F24" s="281"/>
      <c r="G24" s="85" t="s">
        <v>142</v>
      </c>
      <c r="H24" s="85" t="s">
        <v>15</v>
      </c>
      <c r="I24" s="85" t="s">
        <v>16</v>
      </c>
      <c r="J24" s="85" t="s">
        <v>17</v>
      </c>
      <c r="K24" s="85" t="s">
        <v>18</v>
      </c>
      <c r="L24" s="85" t="s">
        <v>19</v>
      </c>
      <c r="M24" s="24"/>
      <c r="N24" s="24"/>
      <c r="O24" s="24"/>
      <c r="P24" s="24"/>
      <c r="Q24" s="24"/>
      <c r="R24" s="24"/>
      <c r="S24" s="24"/>
      <c r="T24" s="24"/>
      <c r="U24" s="24"/>
      <c r="X24" s="24"/>
      <c r="AW24" s="144"/>
    </row>
    <row r="25" spans="1:49" ht="15" customHeight="1" x14ac:dyDescent="0.25">
      <c r="C25" s="116">
        <f>SUM(G25:L25)</f>
        <v>0</v>
      </c>
      <c r="D25" s="282" t="s">
        <v>64</v>
      </c>
      <c r="E25" s="283"/>
      <c r="F25" s="284"/>
      <c r="G25" s="117"/>
      <c r="H25" s="118"/>
      <c r="I25" s="118"/>
      <c r="J25" s="118"/>
      <c r="K25" s="118"/>
      <c r="L25" s="118"/>
      <c r="M25" s="24"/>
      <c r="N25" s="24"/>
      <c r="O25" s="24"/>
      <c r="P25" s="24"/>
      <c r="Q25" s="24"/>
      <c r="R25" s="24"/>
      <c r="S25" s="24"/>
      <c r="T25" s="24"/>
      <c r="U25" s="24"/>
      <c r="X25" s="24"/>
      <c r="AW25" s="144"/>
    </row>
    <row r="26" spans="1:49" ht="15" customHeight="1" x14ac:dyDescent="0.25">
      <c r="C26" s="116">
        <f t="shared" ref="C26:C27" si="0">SUM(G26:L26)</f>
        <v>0</v>
      </c>
      <c r="D26" s="285" t="s">
        <v>175</v>
      </c>
      <c r="E26" s="286"/>
      <c r="F26" s="287"/>
      <c r="G26" s="119"/>
      <c r="H26" s="119"/>
      <c r="I26" s="119"/>
      <c r="J26" s="119"/>
      <c r="K26" s="119"/>
      <c r="L26" s="119"/>
      <c r="M26" s="24"/>
      <c r="N26" s="24"/>
      <c r="O26" s="24"/>
      <c r="P26" s="24"/>
      <c r="Q26" s="24"/>
      <c r="R26" s="24"/>
      <c r="S26" s="24"/>
      <c r="T26" s="24"/>
      <c r="U26" s="24"/>
      <c r="X26" s="24"/>
      <c r="AW26" s="144"/>
    </row>
    <row r="27" spans="1:49" ht="15" customHeight="1" thickBot="1" x14ac:dyDescent="0.3">
      <c r="C27" s="116">
        <f t="shared" si="0"/>
        <v>0</v>
      </c>
      <c r="D27" s="285" t="s">
        <v>176</v>
      </c>
      <c r="E27" s="286"/>
      <c r="F27" s="287"/>
      <c r="G27" s="120"/>
      <c r="H27" s="120"/>
      <c r="I27" s="120"/>
      <c r="J27" s="120"/>
      <c r="K27" s="120"/>
      <c r="L27" s="120"/>
      <c r="M27" s="24"/>
      <c r="N27" s="24"/>
      <c r="O27" s="24"/>
      <c r="P27" s="24"/>
      <c r="Q27" s="24"/>
      <c r="R27" s="24"/>
      <c r="S27" s="24"/>
      <c r="T27" s="24"/>
      <c r="U27" s="24"/>
      <c r="X27" s="24"/>
      <c r="AW27" s="144"/>
    </row>
    <row r="28" spans="1:49" s="11" customFormat="1" ht="15" customHeight="1" x14ac:dyDescent="0.25">
      <c r="C28" s="39"/>
      <c r="D28" s="39"/>
      <c r="E28" s="39"/>
      <c r="F28" s="39"/>
      <c r="G28" s="39"/>
      <c r="H28" s="39"/>
      <c r="I28" s="39"/>
      <c r="J28" s="39"/>
      <c r="K28" s="39"/>
      <c r="L28" s="39"/>
      <c r="M28" s="24"/>
      <c r="N28" s="24"/>
      <c r="O28" s="24"/>
      <c r="P28" s="24"/>
      <c r="Q28" s="24"/>
      <c r="R28" s="24"/>
      <c r="S28" s="24"/>
      <c r="T28" s="24"/>
      <c r="U28" s="24"/>
      <c r="X28" s="24"/>
      <c r="AW28" s="144"/>
    </row>
    <row r="29" spans="1:49" s="11" customFormat="1" ht="15" customHeight="1" thickBot="1" x14ac:dyDescent="0.3">
      <c r="C29" s="39"/>
      <c r="D29" s="39"/>
      <c r="E29" s="39"/>
      <c r="F29" s="39"/>
      <c r="G29" s="39"/>
      <c r="H29" s="39"/>
      <c r="I29" s="39"/>
      <c r="J29" s="39"/>
      <c r="K29" s="39"/>
      <c r="L29" s="39"/>
      <c r="M29" s="24"/>
      <c r="N29" s="24"/>
      <c r="O29" s="24"/>
      <c r="P29" s="24"/>
      <c r="Q29" s="24"/>
      <c r="R29" s="24"/>
      <c r="S29" s="24"/>
      <c r="T29" s="24"/>
      <c r="U29" s="24"/>
      <c r="X29" s="24"/>
      <c r="AW29" s="144"/>
    </row>
    <row r="30" spans="1:49" ht="15" customHeight="1" x14ac:dyDescent="0.25">
      <c r="C30" s="248">
        <f>SUM(C25:C27)</f>
        <v>0</v>
      </c>
      <c r="D30" s="301" t="s">
        <v>14</v>
      </c>
      <c r="E30" s="302"/>
      <c r="F30" s="303"/>
      <c r="G30" s="299">
        <f>SUM(G25:G27)</f>
        <v>0</v>
      </c>
      <c r="H30" s="299">
        <f t="shared" ref="H30:L30" si="1">SUM(H25:H27)</f>
        <v>0</v>
      </c>
      <c r="I30" s="299">
        <f t="shared" si="1"/>
        <v>0</v>
      </c>
      <c r="J30" s="299">
        <f t="shared" si="1"/>
        <v>0</v>
      </c>
      <c r="K30" s="299">
        <f t="shared" si="1"/>
        <v>0</v>
      </c>
      <c r="L30" s="299">
        <f t="shared" si="1"/>
        <v>0</v>
      </c>
      <c r="M30" s="24"/>
      <c r="N30" s="24"/>
      <c r="O30" s="24"/>
      <c r="P30" s="24"/>
      <c r="Q30" s="24"/>
      <c r="R30" s="24"/>
      <c r="S30" s="24"/>
      <c r="T30" s="24"/>
      <c r="U30" s="24"/>
      <c r="X30" s="24"/>
      <c r="AW30" s="144"/>
    </row>
    <row r="31" spans="1:49" ht="15" customHeight="1" thickBot="1" x14ac:dyDescent="0.3">
      <c r="C31" s="249"/>
      <c r="D31" s="304"/>
      <c r="E31" s="305"/>
      <c r="F31" s="306"/>
      <c r="G31" s="300"/>
      <c r="H31" s="300"/>
      <c r="I31" s="300"/>
      <c r="J31" s="300"/>
      <c r="K31" s="300"/>
      <c r="L31" s="300"/>
      <c r="M31" s="24"/>
      <c r="N31" s="24"/>
      <c r="O31" s="24"/>
      <c r="P31" s="24"/>
      <c r="Q31" s="24"/>
      <c r="R31" s="24"/>
      <c r="S31" s="24"/>
      <c r="T31" s="24"/>
      <c r="U31" s="24"/>
      <c r="X31" s="24"/>
      <c r="AW31" s="144"/>
    </row>
    <row r="32" spans="1:49" s="11" customFormat="1" ht="15" customHeight="1" x14ac:dyDescent="0.25">
      <c r="B32" s="24"/>
      <c r="C32" s="24"/>
      <c r="D32" s="24"/>
      <c r="E32" s="24"/>
      <c r="M32" s="24"/>
      <c r="N32" s="24"/>
      <c r="O32" s="24"/>
      <c r="P32" s="24"/>
      <c r="Q32" s="24"/>
      <c r="R32" s="24"/>
      <c r="S32" s="24"/>
      <c r="T32" s="24"/>
      <c r="U32" s="24"/>
      <c r="V32" s="24"/>
      <c r="W32" s="24"/>
      <c r="X32" s="24"/>
      <c r="AW32" s="144"/>
    </row>
    <row r="33" spans="1:49" s="11" customFormat="1" ht="15" customHeight="1" x14ac:dyDescent="0.25">
      <c r="S33" s="24"/>
      <c r="T33" s="24"/>
      <c r="U33" s="24"/>
      <c r="V33" s="24"/>
      <c r="W33" s="24"/>
      <c r="X33" s="24"/>
      <c r="AW33" s="144"/>
    </row>
    <row r="34" spans="1:49" s="11" customFormat="1" ht="15" customHeight="1" x14ac:dyDescent="0.25">
      <c r="A34" s="23"/>
      <c r="B34" s="24"/>
      <c r="C34" s="24"/>
      <c r="D34" s="24"/>
      <c r="E34" s="24"/>
      <c r="P34" s="23"/>
      <c r="AW34" s="144"/>
    </row>
    <row r="35" spans="1:49" s="11" customFormat="1" ht="15" customHeight="1" x14ac:dyDescent="0.25">
      <c r="A35" s="23"/>
      <c r="P35" s="23"/>
      <c r="AW35" s="144"/>
    </row>
    <row r="36" spans="1:49" s="11" customFormat="1" ht="15" customHeight="1" x14ac:dyDescent="0.25">
      <c r="A36" s="23"/>
      <c r="B36" s="24"/>
      <c r="C36" s="24"/>
      <c r="D36" s="24"/>
      <c r="E36" s="24"/>
      <c r="P36" s="23"/>
      <c r="AW36" s="144"/>
    </row>
    <row r="37" spans="1:49" s="11" customFormat="1" ht="15" customHeight="1" x14ac:dyDescent="0.25">
      <c r="A37" s="23"/>
      <c r="B37" s="23"/>
      <c r="C37" s="23"/>
      <c r="D37" s="23"/>
      <c r="E37" s="23"/>
      <c r="F37" s="23"/>
      <c r="G37" s="23"/>
      <c r="H37" s="23"/>
      <c r="I37" s="23"/>
      <c r="J37" s="23"/>
      <c r="K37" s="23"/>
      <c r="L37" s="23"/>
      <c r="M37" s="23"/>
      <c r="N37" s="23"/>
      <c r="O37" s="23"/>
      <c r="P37" s="23"/>
    </row>
    <row r="38" spans="1:49" s="11" customFormat="1" ht="15" customHeight="1" x14ac:dyDescent="0.25"/>
    <row r="39" spans="1:49" s="11" customFormat="1" ht="15" customHeight="1" x14ac:dyDescent="0.25"/>
    <row r="40" spans="1:49" s="11" customFormat="1" ht="15" customHeight="1" x14ac:dyDescent="0.25"/>
    <row r="41" spans="1:49" s="11" customFormat="1" ht="15" customHeight="1" x14ac:dyDescent="0.25"/>
    <row r="42" spans="1:49" s="11" customFormat="1" ht="15" customHeight="1" x14ac:dyDescent="0.25"/>
    <row r="43" spans="1:49" s="11" customFormat="1" ht="15" customHeight="1" x14ac:dyDescent="0.25"/>
    <row r="44" spans="1:49" s="11" customFormat="1" ht="15" customHeight="1" x14ac:dyDescent="0.25"/>
    <row r="45" spans="1:49" s="11" customFormat="1" ht="15" customHeight="1" x14ac:dyDescent="0.25"/>
    <row r="46" spans="1:49" s="11" customFormat="1" x14ac:dyDescent="0.25"/>
    <row r="47" spans="1:49" s="11" customFormat="1" x14ac:dyDescent="0.25"/>
    <row r="48" spans="1:49"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pans="2:22" s="11" customFormat="1" x14ac:dyDescent="0.25"/>
    <row r="130" spans="2:22" s="11" customFormat="1" x14ac:dyDescent="0.25"/>
    <row r="131" spans="2:22" s="11" customFormat="1" x14ac:dyDescent="0.25"/>
    <row r="132" spans="2:22" s="11" customFormat="1" x14ac:dyDescent="0.25"/>
    <row r="133" spans="2:22" s="11" customFormat="1" x14ac:dyDescent="0.25"/>
    <row r="134" spans="2:22" s="11" customFormat="1" x14ac:dyDescent="0.25"/>
    <row r="135" spans="2:22" s="11" customFormat="1" x14ac:dyDescent="0.25"/>
    <row r="136" spans="2:22" s="11" customFormat="1" x14ac:dyDescent="0.25"/>
    <row r="137" spans="2:22" s="11" customFormat="1" x14ac:dyDescent="0.25"/>
    <row r="138" spans="2:22" s="11" customFormat="1" x14ac:dyDescent="0.25"/>
    <row r="139" spans="2:22" s="11" customFormat="1" x14ac:dyDescent="0.25"/>
    <row r="140" spans="2:22" s="11" customFormat="1" x14ac:dyDescent="0.25"/>
    <row r="141" spans="2:22" s="11" customFormat="1" x14ac:dyDescent="0.25"/>
    <row r="142" spans="2:22" s="11" customFormat="1" x14ac:dyDescent="0.25">
      <c r="B142" s="10"/>
      <c r="C142" s="10"/>
      <c r="D142" s="10"/>
      <c r="E142" s="10"/>
      <c r="F142" s="10"/>
      <c r="G142" s="10"/>
      <c r="H142" s="10"/>
      <c r="I142" s="10"/>
      <c r="J142" s="10"/>
      <c r="K142" s="10"/>
      <c r="L142" s="10"/>
      <c r="M142" s="10"/>
      <c r="N142" s="10"/>
      <c r="O142" s="10"/>
      <c r="P142" s="10"/>
      <c r="Q142" s="10"/>
      <c r="R142" s="10"/>
      <c r="S142" s="10"/>
      <c r="T142" s="10"/>
      <c r="U142" s="10"/>
      <c r="V142" s="10"/>
    </row>
    <row r="143" spans="2:22" s="11" customFormat="1" x14ac:dyDescent="0.25">
      <c r="B143" s="10"/>
      <c r="C143" s="10"/>
      <c r="D143" s="10"/>
      <c r="E143" s="10"/>
      <c r="F143" s="10"/>
      <c r="G143" s="10"/>
      <c r="H143" s="10"/>
      <c r="I143" s="10"/>
      <c r="J143" s="10"/>
      <c r="K143" s="10"/>
      <c r="L143" s="10"/>
      <c r="M143" s="10"/>
      <c r="N143" s="10"/>
      <c r="O143" s="10"/>
      <c r="P143" s="10"/>
      <c r="Q143" s="10"/>
      <c r="R143" s="10"/>
      <c r="S143" s="10"/>
      <c r="T143" s="10"/>
      <c r="U143" s="10"/>
      <c r="V143" s="10"/>
    </row>
    <row r="144" spans="2:22" s="11" customFormat="1" x14ac:dyDescent="0.25">
      <c r="B144" s="10"/>
      <c r="C144" s="10"/>
      <c r="D144" s="10"/>
      <c r="E144" s="10"/>
      <c r="F144" s="10"/>
      <c r="G144" s="10"/>
      <c r="H144" s="10"/>
      <c r="I144" s="10"/>
      <c r="J144" s="10"/>
      <c r="K144" s="10"/>
      <c r="L144" s="10"/>
      <c r="M144" s="10"/>
      <c r="N144" s="10"/>
      <c r="O144" s="10"/>
      <c r="P144" s="10"/>
      <c r="Q144" s="10"/>
      <c r="R144" s="10"/>
      <c r="S144" s="10"/>
      <c r="T144" s="10"/>
      <c r="U144" s="10"/>
      <c r="V144" s="10"/>
    </row>
    <row r="145" spans="1:44" s="10" customFormat="1" x14ac:dyDescent="0.25">
      <c r="A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row>
    <row r="146" spans="1:44" s="10" customFormat="1" x14ac:dyDescent="0.25">
      <c r="A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spans="1:44" s="10" customFormat="1" x14ac:dyDescent="0.25">
      <c r="A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spans="1:44" s="10" customFormat="1" x14ac:dyDescent="0.25">
      <c r="A148" s="11"/>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s="10" customFormat="1" x14ac:dyDescent="0.25">
      <c r="A149" s="11"/>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spans="1:44" s="10" customFormat="1" x14ac:dyDescent="0.25">
      <c r="A150" s="11"/>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sheetData>
  <mergeCells count="53">
    <mergeCell ref="I30:I31"/>
    <mergeCell ref="J30:J31"/>
    <mergeCell ref="K30:K31"/>
    <mergeCell ref="L30:L31"/>
    <mergeCell ref="D26:F26"/>
    <mergeCell ref="D27:F27"/>
    <mergeCell ref="C30:C31"/>
    <mergeCell ref="D30:F31"/>
    <mergeCell ref="G30:G31"/>
    <mergeCell ref="H30:H31"/>
    <mergeCell ref="A20:B20"/>
    <mergeCell ref="C20:G20"/>
    <mergeCell ref="I20:J20"/>
    <mergeCell ref="K20:O20"/>
    <mergeCell ref="D24:F24"/>
    <mergeCell ref="D25:F25"/>
    <mergeCell ref="K18:L18"/>
    <mergeCell ref="N18:O18"/>
    <mergeCell ref="C19:D19"/>
    <mergeCell ref="F19:G19"/>
    <mergeCell ref="K19:L19"/>
    <mergeCell ref="N19:O19"/>
    <mergeCell ref="A15:B15"/>
    <mergeCell ref="C15:G15"/>
    <mergeCell ref="I15:J15"/>
    <mergeCell ref="K15:O15"/>
    <mergeCell ref="A16:B19"/>
    <mergeCell ref="C16:G17"/>
    <mergeCell ref="I16:J19"/>
    <mergeCell ref="K16:O17"/>
    <mergeCell ref="C18:D18"/>
    <mergeCell ref="F18:G18"/>
    <mergeCell ref="A12:B12"/>
    <mergeCell ref="C12:G12"/>
    <mergeCell ref="I12:J12"/>
    <mergeCell ref="K12:O12"/>
    <mergeCell ref="A13:B14"/>
    <mergeCell ref="C13:G14"/>
    <mergeCell ref="I13:J14"/>
    <mergeCell ref="K13:O14"/>
    <mergeCell ref="C5:E5"/>
    <mergeCell ref="F5:K5"/>
    <mergeCell ref="C6:E6"/>
    <mergeCell ref="F6:K6"/>
    <mergeCell ref="C7:E7"/>
    <mergeCell ref="F7:K9"/>
    <mergeCell ref="A1:R1"/>
    <mergeCell ref="C2:E2"/>
    <mergeCell ref="F2:K2"/>
    <mergeCell ref="C3:E3"/>
    <mergeCell ref="F3:K3"/>
    <mergeCell ref="C4:E4"/>
    <mergeCell ref="F4:K4"/>
  </mergeCells>
  <conditionalFormatting sqref="G30:L30">
    <cfRule type="cellIs" dxfId="19" priority="7" operator="equal">
      <formula>0</formula>
    </cfRule>
  </conditionalFormatting>
  <conditionalFormatting sqref="G30:L30">
    <cfRule type="expression" dxfId="18" priority="8">
      <formula>#REF!="1/8"</formula>
    </cfRule>
  </conditionalFormatting>
  <conditionalFormatting sqref="C12:C13 C15:C16">
    <cfRule type="cellIs" dxfId="17" priority="6" operator="equal">
      <formula>0</formula>
    </cfRule>
  </conditionalFormatting>
  <conditionalFormatting sqref="C19:C20">
    <cfRule type="cellIs" dxfId="16" priority="5" operator="equal">
      <formula>0</formula>
    </cfRule>
  </conditionalFormatting>
  <conditionalFormatting sqref="K12:K13 K15:K16">
    <cfRule type="cellIs" dxfId="15" priority="4" operator="equal">
      <formula>0</formula>
    </cfRule>
  </conditionalFormatting>
  <conditionalFormatting sqref="K19:K20 M19:N19">
    <cfRule type="cellIs" dxfId="14" priority="3" operator="equal">
      <formula>0</formula>
    </cfRule>
  </conditionalFormatting>
  <conditionalFormatting sqref="C19:G20">
    <cfRule type="cellIs" dxfId="13" priority="2" operator="equal">
      <formula>0</formula>
    </cfRule>
  </conditionalFormatting>
  <conditionalFormatting sqref="F2:K3">
    <cfRule type="cellIs" dxfId="12" priority="1" operator="equal">
      <formula>0</formula>
    </cfRule>
  </conditionalFormatting>
  <dataValidations count="1">
    <dataValidation type="list" allowBlank="1" showInputMessage="1" showErrorMessage="1" sqref="F4:K4" xr:uid="{49AA917D-D26F-449A-94AF-D940D6811FB8}">
      <formula1>$AQ$4:$AQ$9</formula1>
    </dataValidation>
  </dataValidations>
  <pageMargins left="0.7" right="0.7" top="0.75" bottom="0.75" header="0.3" footer="0.3"/>
  <pageSetup scale="65" orientation="landscape" horizontalDpi="1200" verticalDpi="1200" r:id="rId1"/>
  <colBreaks count="1" manualBreakCount="1">
    <brk id="2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95416-7A58-4CD7-A581-6A49584483A6}">
  <sheetPr>
    <tabColor theme="9" tint="0.59999389629810485"/>
  </sheetPr>
  <dimension ref="A1:AJ61"/>
  <sheetViews>
    <sheetView showGridLines="0" zoomScaleNormal="100" workbookViewId="0">
      <selection sqref="A1:M1"/>
    </sheetView>
  </sheetViews>
  <sheetFormatPr defaultColWidth="9.140625" defaultRowHeight="15" x14ac:dyDescent="0.25"/>
  <cols>
    <col min="1" max="2" width="9.140625" style="11" customWidth="1"/>
    <col min="3" max="3" width="9.140625" style="11"/>
    <col min="4" max="15" width="9.140625" style="11" customWidth="1"/>
    <col min="16" max="18" width="11.7109375" style="11" customWidth="1"/>
    <col min="19" max="31" width="9.140625" style="11"/>
    <col min="32" max="32" width="45.28515625" style="11" bestFit="1" customWidth="1"/>
    <col min="33" max="33" width="9.140625" style="11"/>
    <col min="34" max="34" width="10.28515625" style="11" bestFit="1" customWidth="1"/>
    <col min="35" max="35" width="9.140625" style="11"/>
    <col min="36" max="36" width="21" style="11" bestFit="1" customWidth="1"/>
    <col min="37" max="16384" width="9.140625" style="11"/>
  </cols>
  <sheetData>
    <row r="1" spans="1:36" ht="27" thickBot="1" x14ac:dyDescent="0.3">
      <c r="A1" s="331" t="s">
        <v>171</v>
      </c>
      <c r="B1" s="331"/>
      <c r="C1" s="331"/>
      <c r="D1" s="331"/>
      <c r="E1" s="331"/>
      <c r="F1" s="331"/>
      <c r="G1" s="331"/>
      <c r="H1" s="331"/>
      <c r="I1" s="331"/>
      <c r="J1" s="331"/>
      <c r="K1" s="331"/>
      <c r="L1" s="331"/>
      <c r="M1" s="331"/>
    </row>
    <row r="2" spans="1:36" ht="18.75" x14ac:dyDescent="0.3">
      <c r="A2" s="12"/>
      <c r="B2" s="24"/>
      <c r="C2" s="225" t="s">
        <v>0</v>
      </c>
      <c r="D2" s="226"/>
      <c r="E2" s="226"/>
      <c r="F2" s="200">
        <f>JERSEYS!F2</f>
        <v>0</v>
      </c>
      <c r="G2" s="201"/>
      <c r="H2" s="201"/>
      <c r="I2" s="201"/>
      <c r="J2" s="201"/>
      <c r="K2" s="202"/>
      <c r="L2" s="70"/>
      <c r="M2" s="24"/>
      <c r="N2" s="24"/>
      <c r="O2" s="24"/>
    </row>
    <row r="3" spans="1:36" ht="18.75" x14ac:dyDescent="0.3">
      <c r="A3" s="12"/>
      <c r="B3" s="24"/>
      <c r="C3" s="220" t="s">
        <v>1</v>
      </c>
      <c r="D3" s="221"/>
      <c r="E3" s="221"/>
      <c r="F3" s="203">
        <f>JERSEYS!F3</f>
        <v>0</v>
      </c>
      <c r="G3" s="204"/>
      <c r="H3" s="204"/>
      <c r="I3" s="204"/>
      <c r="J3" s="204"/>
      <c r="K3" s="205"/>
      <c r="L3" s="70"/>
      <c r="M3" s="24"/>
      <c r="N3" s="24"/>
      <c r="O3" s="24"/>
    </row>
    <row r="4" spans="1:36" ht="18.75" x14ac:dyDescent="0.3">
      <c r="A4" s="12"/>
      <c r="B4" s="24"/>
      <c r="C4" s="220" t="s">
        <v>2</v>
      </c>
      <c r="D4" s="221"/>
      <c r="E4" s="221"/>
      <c r="F4" s="206" t="s">
        <v>127</v>
      </c>
      <c r="G4" s="207"/>
      <c r="H4" s="207"/>
      <c r="I4" s="207"/>
      <c r="J4" s="207"/>
      <c r="K4" s="208"/>
      <c r="L4" s="70"/>
      <c r="M4" s="24"/>
      <c r="N4" s="24"/>
      <c r="O4" s="24"/>
    </row>
    <row r="5" spans="1:36" ht="18.75" x14ac:dyDescent="0.3">
      <c r="A5" s="12"/>
      <c r="B5" s="24"/>
      <c r="C5" s="220" t="s">
        <v>37</v>
      </c>
      <c r="D5" s="221"/>
      <c r="E5" s="221"/>
      <c r="F5" s="206" t="str">
        <f>VLOOKUP(F4,$AF$12:$AG$16,2,FALSE)</f>
        <v>------------</v>
      </c>
      <c r="G5" s="207"/>
      <c r="H5" s="207"/>
      <c r="I5" s="207"/>
      <c r="J5" s="207"/>
      <c r="K5" s="208"/>
      <c r="L5" s="70"/>
      <c r="M5" s="24"/>
      <c r="N5" s="24"/>
      <c r="O5" s="24"/>
    </row>
    <row r="6" spans="1:36" ht="18.75" x14ac:dyDescent="0.3">
      <c r="A6" s="12"/>
      <c r="B6" s="24"/>
      <c r="C6" s="220" t="s">
        <v>3</v>
      </c>
      <c r="D6" s="221"/>
      <c r="E6" s="221"/>
      <c r="F6" s="206"/>
      <c r="G6" s="207"/>
      <c r="H6" s="207"/>
      <c r="I6" s="207"/>
      <c r="J6" s="207"/>
      <c r="K6" s="208"/>
      <c r="L6" s="70"/>
      <c r="M6" s="24"/>
      <c r="N6" s="24"/>
      <c r="O6" s="24"/>
    </row>
    <row r="7" spans="1:36" ht="19.5" thickBot="1" x14ac:dyDescent="0.35">
      <c r="A7" s="12"/>
      <c r="B7" s="24"/>
      <c r="C7" s="222" t="s">
        <v>38</v>
      </c>
      <c r="D7" s="223"/>
      <c r="E7" s="223"/>
      <c r="F7" s="270"/>
      <c r="G7" s="271"/>
      <c r="H7" s="271"/>
      <c r="I7" s="271"/>
      <c r="J7" s="271"/>
      <c r="K7" s="272"/>
      <c r="L7" s="70"/>
      <c r="M7" s="24"/>
      <c r="N7" s="24"/>
      <c r="O7" s="24"/>
    </row>
    <row r="8" spans="1:36" ht="18.75" x14ac:dyDescent="0.3">
      <c r="A8" s="12"/>
      <c r="B8" s="24"/>
      <c r="C8" s="87"/>
      <c r="D8" s="87"/>
      <c r="E8" s="88"/>
      <c r="F8" s="273"/>
      <c r="G8" s="274"/>
      <c r="H8" s="274"/>
      <c r="I8" s="274"/>
      <c r="J8" s="274"/>
      <c r="K8" s="275"/>
      <c r="L8" s="70"/>
      <c r="M8" s="24"/>
      <c r="N8" s="24"/>
      <c r="O8" s="24"/>
    </row>
    <row r="9" spans="1:36" ht="19.5" thickBot="1" x14ac:dyDescent="0.35">
      <c r="A9" s="12"/>
      <c r="B9" s="24"/>
      <c r="C9" s="87"/>
      <c r="D9" s="87"/>
      <c r="E9" s="88"/>
      <c r="F9" s="276"/>
      <c r="G9" s="277"/>
      <c r="H9" s="277"/>
      <c r="I9" s="277"/>
      <c r="J9" s="277"/>
      <c r="K9" s="278"/>
      <c r="L9" s="70"/>
      <c r="M9" s="24"/>
      <c r="N9" s="24"/>
      <c r="O9" s="24"/>
    </row>
    <row r="10" spans="1:36" ht="18.75" x14ac:dyDescent="0.3">
      <c r="A10" s="12"/>
      <c r="B10" s="24"/>
      <c r="C10" s="32"/>
      <c r="D10" s="32"/>
      <c r="E10" s="33"/>
      <c r="F10" s="70"/>
      <c r="G10" s="70"/>
      <c r="H10" s="70"/>
      <c r="I10" s="70"/>
      <c r="J10" s="70"/>
      <c r="K10" s="70"/>
      <c r="L10" s="70"/>
      <c r="M10" s="24"/>
      <c r="N10" s="24"/>
      <c r="O10" s="24"/>
    </row>
    <row r="11" spans="1:36" ht="19.5" thickBot="1" x14ac:dyDescent="0.35">
      <c r="A11" s="12"/>
      <c r="B11" s="24"/>
      <c r="C11" s="32"/>
      <c r="D11" s="32"/>
      <c r="E11" s="33"/>
      <c r="F11" s="33"/>
      <c r="G11" s="33"/>
      <c r="H11" s="33"/>
      <c r="I11" s="33"/>
      <c r="J11" s="33"/>
      <c r="K11" s="33"/>
      <c r="L11" s="33"/>
      <c r="M11" s="24"/>
      <c r="N11" s="24"/>
      <c r="O11" s="24"/>
      <c r="AF11" s="44" t="s">
        <v>126</v>
      </c>
      <c r="AH11" s="44" t="s">
        <v>39</v>
      </c>
    </row>
    <row r="12" spans="1:36" x14ac:dyDescent="0.25">
      <c r="A12" s="169" t="s">
        <v>4</v>
      </c>
      <c r="B12" s="260"/>
      <c r="C12" s="247">
        <f>JERSEYS!C11</f>
        <v>0</v>
      </c>
      <c r="D12" s="247"/>
      <c r="E12" s="247"/>
      <c r="F12" s="247"/>
      <c r="G12" s="247"/>
      <c r="H12" s="33"/>
      <c r="I12" s="169" t="s">
        <v>32</v>
      </c>
      <c r="J12" s="170"/>
      <c r="K12" s="265">
        <f>JERSEYS!L11</f>
        <v>0</v>
      </c>
      <c r="L12" s="266"/>
      <c r="M12" s="266"/>
      <c r="N12" s="266"/>
      <c r="O12" s="267"/>
      <c r="AF12" s="62" t="s">
        <v>127</v>
      </c>
      <c r="AG12" s="62" t="s">
        <v>127</v>
      </c>
      <c r="AJ12" s="44" t="s">
        <v>68</v>
      </c>
    </row>
    <row r="13" spans="1:36" x14ac:dyDescent="0.25">
      <c r="A13" s="171" t="s">
        <v>5</v>
      </c>
      <c r="B13" s="261"/>
      <c r="C13" s="257"/>
      <c r="D13" s="257"/>
      <c r="E13" s="257"/>
      <c r="F13" s="257"/>
      <c r="G13" s="257"/>
      <c r="H13" s="33"/>
      <c r="I13" s="171" t="s">
        <v>33</v>
      </c>
      <c r="J13" s="172"/>
      <c r="K13" s="186">
        <f>C13</f>
        <v>0</v>
      </c>
      <c r="L13" s="187"/>
      <c r="M13" s="187"/>
      <c r="N13" s="187"/>
      <c r="O13" s="268"/>
      <c r="AF13" s="141" t="s">
        <v>286</v>
      </c>
      <c r="AG13" s="142" t="s">
        <v>312</v>
      </c>
      <c r="AH13" s="144"/>
      <c r="AJ13" s="62" t="s">
        <v>127</v>
      </c>
    </row>
    <row r="14" spans="1:36" x14ac:dyDescent="0.25">
      <c r="A14" s="173"/>
      <c r="B14" s="262"/>
      <c r="C14" s="257"/>
      <c r="D14" s="257"/>
      <c r="E14" s="257"/>
      <c r="F14" s="257"/>
      <c r="G14" s="257"/>
      <c r="H14" s="33"/>
      <c r="I14" s="173"/>
      <c r="J14" s="174"/>
      <c r="K14" s="189"/>
      <c r="L14" s="190"/>
      <c r="M14" s="190"/>
      <c r="N14" s="190"/>
      <c r="O14" s="269"/>
      <c r="AF14" s="142" t="s">
        <v>287</v>
      </c>
      <c r="AG14" s="142" t="s">
        <v>325</v>
      </c>
      <c r="AH14" s="144"/>
      <c r="AJ14" s="11" t="s">
        <v>70</v>
      </c>
    </row>
    <row r="15" spans="1:36" x14ac:dyDescent="0.25">
      <c r="A15" s="175" t="s">
        <v>6</v>
      </c>
      <c r="B15" s="263"/>
      <c r="C15" s="247">
        <f>JERSEYS!$C$14</f>
        <v>0</v>
      </c>
      <c r="D15" s="247"/>
      <c r="E15" s="247"/>
      <c r="F15" s="247"/>
      <c r="G15" s="247"/>
      <c r="H15" s="33"/>
      <c r="I15" s="175" t="s">
        <v>6</v>
      </c>
      <c r="J15" s="176"/>
      <c r="K15" s="265">
        <f>C15</f>
        <v>0</v>
      </c>
      <c r="L15" s="266"/>
      <c r="M15" s="266"/>
      <c r="N15" s="266"/>
      <c r="O15" s="267"/>
      <c r="AF15" s="141" t="s">
        <v>288</v>
      </c>
      <c r="AG15" s="142" t="s">
        <v>313</v>
      </c>
      <c r="AH15" s="144"/>
      <c r="AJ15" s="144" t="s">
        <v>41</v>
      </c>
    </row>
    <row r="16" spans="1:36" x14ac:dyDescent="0.25">
      <c r="A16" s="171" t="s">
        <v>7</v>
      </c>
      <c r="B16" s="261"/>
      <c r="C16" s="257">
        <f>JERSEYS!C15</f>
        <v>0</v>
      </c>
      <c r="D16" s="257"/>
      <c r="E16" s="257"/>
      <c r="F16" s="257"/>
      <c r="G16" s="257"/>
      <c r="H16" s="33"/>
      <c r="I16" s="171" t="s">
        <v>34</v>
      </c>
      <c r="J16" s="172"/>
      <c r="K16" s="186">
        <f>C16</f>
        <v>0</v>
      </c>
      <c r="L16" s="187"/>
      <c r="M16" s="187"/>
      <c r="N16" s="187"/>
      <c r="O16" s="268"/>
      <c r="AF16" s="142" t="s">
        <v>316</v>
      </c>
      <c r="AG16" s="142" t="s">
        <v>326</v>
      </c>
      <c r="AH16" s="144"/>
      <c r="AJ16" s="144" t="s">
        <v>42</v>
      </c>
    </row>
    <row r="17" spans="1:36" x14ac:dyDescent="0.25">
      <c r="A17" s="177"/>
      <c r="B17" s="264"/>
      <c r="C17" s="257"/>
      <c r="D17" s="257"/>
      <c r="E17" s="257"/>
      <c r="F17" s="257"/>
      <c r="G17" s="257"/>
      <c r="H17" s="33"/>
      <c r="I17" s="177"/>
      <c r="J17" s="178"/>
      <c r="K17" s="189"/>
      <c r="L17" s="190"/>
      <c r="M17" s="190"/>
      <c r="N17" s="190"/>
      <c r="O17" s="269"/>
      <c r="AF17" s="144"/>
      <c r="AH17" s="144"/>
      <c r="AJ17" s="144" t="s">
        <v>43</v>
      </c>
    </row>
    <row r="18" spans="1:36" x14ac:dyDescent="0.25">
      <c r="A18" s="177"/>
      <c r="B18" s="264"/>
      <c r="C18" s="258" t="s">
        <v>29</v>
      </c>
      <c r="D18" s="258"/>
      <c r="E18" s="164" t="s">
        <v>30</v>
      </c>
      <c r="F18" s="258" t="s">
        <v>31</v>
      </c>
      <c r="G18" s="258"/>
      <c r="H18" s="33"/>
      <c r="I18" s="177"/>
      <c r="J18" s="178"/>
      <c r="K18" s="218" t="s">
        <v>29</v>
      </c>
      <c r="L18" s="219"/>
      <c r="M18" s="162" t="s">
        <v>30</v>
      </c>
      <c r="N18" s="291" t="s">
        <v>31</v>
      </c>
      <c r="O18" s="291"/>
      <c r="AF18" s="144"/>
      <c r="AH18" s="144"/>
      <c r="AJ18" s="144" t="s">
        <v>44</v>
      </c>
    </row>
    <row r="19" spans="1:36" x14ac:dyDescent="0.25">
      <c r="A19" s="173"/>
      <c r="B19" s="262"/>
      <c r="C19" s="247">
        <f>JERSEYS!$C$18</f>
        <v>0</v>
      </c>
      <c r="D19" s="247"/>
      <c r="E19" s="163">
        <f>JERSEYS!E18</f>
        <v>0</v>
      </c>
      <c r="F19" s="247">
        <f>JERSEYS!F18</f>
        <v>0</v>
      </c>
      <c r="G19" s="247"/>
      <c r="H19" s="33"/>
      <c r="I19" s="173"/>
      <c r="J19" s="174"/>
      <c r="K19" s="247">
        <f>C19</f>
        <v>0</v>
      </c>
      <c r="L19" s="247"/>
      <c r="M19" s="163">
        <f>E19</f>
        <v>0</v>
      </c>
      <c r="N19" s="292">
        <f>F19</f>
        <v>0</v>
      </c>
      <c r="O19" s="292"/>
      <c r="AF19" s="144"/>
      <c r="AH19" s="144"/>
      <c r="AJ19" s="144" t="s">
        <v>45</v>
      </c>
    </row>
    <row r="20" spans="1:36" ht="15.75" thickBot="1" x14ac:dyDescent="0.3">
      <c r="A20" s="179" t="s">
        <v>8</v>
      </c>
      <c r="B20" s="256"/>
      <c r="C20" s="247">
        <f>JERSEYS!C19</f>
        <v>0</v>
      </c>
      <c r="D20" s="247"/>
      <c r="E20" s="247"/>
      <c r="F20" s="247"/>
      <c r="G20" s="247"/>
      <c r="H20" s="33"/>
      <c r="I20" s="179" t="s">
        <v>35</v>
      </c>
      <c r="J20" s="180"/>
      <c r="K20" s="192">
        <f>C20</f>
        <v>0</v>
      </c>
      <c r="L20" s="193"/>
      <c r="M20" s="193"/>
      <c r="N20" s="193"/>
      <c r="O20" s="195"/>
      <c r="AF20" s="144"/>
      <c r="AH20" s="144"/>
      <c r="AJ20" s="144" t="s">
        <v>46</v>
      </c>
    </row>
    <row r="21" spans="1:36" ht="15.75" x14ac:dyDescent="0.25">
      <c r="A21" s="112"/>
      <c r="B21" s="112"/>
      <c r="C21" s="112"/>
      <c r="D21" s="455"/>
      <c r="E21" s="455"/>
      <c r="F21" s="455"/>
      <c r="G21" s="455"/>
      <c r="H21" s="455"/>
      <c r="I21" s="455"/>
      <c r="J21" s="65"/>
      <c r="K21" s="65"/>
      <c r="AF21" s="144"/>
      <c r="AH21" s="144"/>
      <c r="AJ21" s="144" t="s">
        <v>47</v>
      </c>
    </row>
    <row r="22" spans="1:36" ht="15.75" x14ac:dyDescent="0.25">
      <c r="A22" s="112"/>
      <c r="B22" s="112"/>
      <c r="C22" s="112"/>
      <c r="D22" s="455"/>
      <c r="E22" s="455"/>
      <c r="F22" s="455"/>
      <c r="G22" s="455"/>
      <c r="H22" s="455"/>
      <c r="I22" s="455"/>
      <c r="J22" s="65"/>
      <c r="K22" s="65"/>
      <c r="AF22" s="144"/>
      <c r="AH22" s="144"/>
      <c r="AJ22" s="144" t="s">
        <v>48</v>
      </c>
    </row>
    <row r="23" spans="1:36" x14ac:dyDescent="0.25">
      <c r="A23" s="112"/>
      <c r="B23" s="112"/>
      <c r="C23" s="112"/>
      <c r="D23" s="456"/>
      <c r="E23" s="456"/>
      <c r="F23" s="456"/>
      <c r="G23" s="456"/>
      <c r="H23" s="456"/>
      <c r="I23" s="456"/>
      <c r="J23" s="65"/>
      <c r="K23" s="65"/>
      <c r="M23" s="35"/>
      <c r="AF23" s="144"/>
      <c r="AH23" s="144"/>
      <c r="AJ23" s="144" t="s">
        <v>49</v>
      </c>
    </row>
    <row r="24" spans="1:36" x14ac:dyDescent="0.25">
      <c r="A24" s="65"/>
      <c r="B24" s="65"/>
      <c r="C24" s="65"/>
      <c r="D24" s="456"/>
      <c r="E24" s="456"/>
      <c r="F24" s="456"/>
      <c r="G24" s="456"/>
      <c r="H24" s="456"/>
      <c r="I24" s="456"/>
      <c r="J24" s="456"/>
      <c r="K24" s="456"/>
      <c r="L24" s="35"/>
      <c r="M24" s="35"/>
      <c r="AF24" s="144"/>
      <c r="AH24" s="144"/>
      <c r="AJ24" s="144" t="s">
        <v>51</v>
      </c>
    </row>
    <row r="25" spans="1:36" x14ac:dyDescent="0.25">
      <c r="A25" s="65"/>
      <c r="B25" s="65"/>
      <c r="C25" s="65"/>
      <c r="D25" s="456"/>
      <c r="E25" s="456"/>
      <c r="F25" s="456"/>
      <c r="G25" s="456"/>
      <c r="H25" s="456"/>
      <c r="I25" s="456"/>
      <c r="J25" s="456"/>
      <c r="K25" s="456"/>
      <c r="L25" s="35"/>
      <c r="M25" s="35"/>
      <c r="AF25" s="144"/>
      <c r="AH25" s="144"/>
      <c r="AJ25" s="144" t="s">
        <v>52</v>
      </c>
    </row>
    <row r="26" spans="1:36" x14ac:dyDescent="0.25">
      <c r="AF26" s="144"/>
      <c r="AH26" s="144"/>
      <c r="AJ26" s="144" t="s">
        <v>53</v>
      </c>
    </row>
    <row r="27" spans="1:36" ht="15.75" thickBot="1" x14ac:dyDescent="0.3">
      <c r="AF27" s="144"/>
      <c r="AH27" s="144"/>
      <c r="AJ27" s="144" t="s">
        <v>54</v>
      </c>
    </row>
    <row r="28" spans="1:36" ht="18.75" x14ac:dyDescent="0.25">
      <c r="A28" s="166"/>
      <c r="B28" s="357" t="s">
        <v>128</v>
      </c>
      <c r="C28" s="358"/>
      <c r="D28" s="358"/>
      <c r="E28" s="364" t="s">
        <v>169</v>
      </c>
      <c r="F28" s="365"/>
      <c r="G28" s="366" t="s">
        <v>159</v>
      </c>
      <c r="H28" s="365"/>
      <c r="AF28" s="144"/>
      <c r="AH28" s="144"/>
      <c r="AJ28" s="144" t="s">
        <v>55</v>
      </c>
    </row>
    <row r="29" spans="1:36" ht="19.5" thickBot="1" x14ac:dyDescent="0.3">
      <c r="A29" s="165"/>
      <c r="B29" s="344" t="s">
        <v>129</v>
      </c>
      <c r="C29" s="345"/>
      <c r="D29" s="346"/>
      <c r="E29" s="359"/>
      <c r="F29" s="360"/>
      <c r="G29" s="363"/>
      <c r="H29" s="360"/>
      <c r="AF29" s="144"/>
      <c r="AH29" s="144"/>
      <c r="AJ29" s="144" t="s">
        <v>56</v>
      </c>
    </row>
    <row r="30" spans="1:36" ht="19.5" customHeight="1" thickBot="1" x14ac:dyDescent="0.3">
      <c r="B30" s="344" t="s">
        <v>130</v>
      </c>
      <c r="C30" s="345"/>
      <c r="D30" s="346"/>
      <c r="E30" s="361">
        <f>E29</f>
        <v>0</v>
      </c>
      <c r="F30" s="362"/>
      <c r="G30" s="361">
        <f>G29</f>
        <v>0</v>
      </c>
      <c r="H30" s="362"/>
      <c r="AF30" s="144"/>
      <c r="AH30" s="144"/>
      <c r="AJ30" s="144" t="s">
        <v>57</v>
      </c>
    </row>
    <row r="31" spans="1:36" ht="16.5" thickBot="1" x14ac:dyDescent="0.3">
      <c r="A31" s="115"/>
      <c r="B31" s="121"/>
      <c r="C31" s="121"/>
      <c r="D31" s="121"/>
      <c r="E31" s="121"/>
      <c r="F31" s="121"/>
      <c r="G31" s="121"/>
      <c r="H31" s="121"/>
      <c r="I31" s="115"/>
      <c r="AF31" s="144"/>
      <c r="AH31" s="144"/>
      <c r="AJ31" s="144" t="s">
        <v>58</v>
      </c>
    </row>
    <row r="32" spans="1:36" ht="15.75" customHeight="1" x14ac:dyDescent="0.25">
      <c r="A32" s="115"/>
      <c r="B32" s="355">
        <f>SUM(E32:H33)</f>
        <v>0</v>
      </c>
      <c r="C32" s="351" t="s">
        <v>14</v>
      </c>
      <c r="D32" s="352"/>
      <c r="E32" s="347">
        <f>SUM(E29:F30)</f>
        <v>0</v>
      </c>
      <c r="F32" s="347"/>
      <c r="G32" s="347">
        <f>SUM(G29:H30)</f>
        <v>0</v>
      </c>
      <c r="H32" s="349"/>
      <c r="I32" s="115"/>
      <c r="J32" s="65"/>
      <c r="K32" s="65"/>
      <c r="AF32" s="144"/>
      <c r="AH32" s="144"/>
      <c r="AJ32" s="144" t="s">
        <v>59</v>
      </c>
    </row>
    <row r="33" spans="1:36" ht="15.75" customHeight="1" thickBot="1" x14ac:dyDescent="0.3">
      <c r="A33" s="115"/>
      <c r="B33" s="356"/>
      <c r="C33" s="353"/>
      <c r="D33" s="354"/>
      <c r="E33" s="348"/>
      <c r="F33" s="348"/>
      <c r="G33" s="348"/>
      <c r="H33" s="350"/>
      <c r="I33" s="115"/>
      <c r="J33" s="65"/>
      <c r="K33" s="65"/>
      <c r="AF33" s="144"/>
      <c r="AJ33" s="144"/>
    </row>
    <row r="34" spans="1:36" ht="15.75" customHeight="1" x14ac:dyDescent="0.25">
      <c r="A34" s="115"/>
      <c r="B34" s="115"/>
      <c r="C34" s="115"/>
      <c r="D34" s="115"/>
      <c r="E34" s="115"/>
      <c r="F34" s="115"/>
      <c r="G34" s="115"/>
      <c r="H34" s="115"/>
      <c r="I34" s="115"/>
      <c r="J34" s="65"/>
      <c r="K34" s="65"/>
      <c r="AF34" s="144"/>
      <c r="AJ34" s="144"/>
    </row>
    <row r="35" spans="1:36" x14ac:dyDescent="0.25">
      <c r="A35" s="115"/>
      <c r="B35" s="115"/>
      <c r="C35" s="115"/>
      <c r="D35" s="115"/>
      <c r="E35" s="115"/>
      <c r="F35" s="115"/>
      <c r="G35" s="115"/>
      <c r="H35" s="115"/>
      <c r="I35" s="115"/>
      <c r="J35" s="65"/>
      <c r="K35" s="65"/>
      <c r="AF35" s="144"/>
      <c r="AJ35" s="144"/>
    </row>
    <row r="36" spans="1:36" x14ac:dyDescent="0.25">
      <c r="A36" s="115"/>
      <c r="B36" s="115"/>
      <c r="C36" s="115"/>
      <c r="D36" s="115"/>
      <c r="E36" s="115"/>
      <c r="F36" s="115"/>
      <c r="G36" s="115"/>
      <c r="H36" s="115"/>
      <c r="I36" s="115"/>
      <c r="J36" s="65"/>
      <c r="K36" s="65"/>
      <c r="AF36" s="144"/>
      <c r="AJ36" s="144"/>
    </row>
    <row r="37" spans="1:36" x14ac:dyDescent="0.25">
      <c r="A37" s="115"/>
      <c r="B37" s="115"/>
      <c r="C37" s="115"/>
      <c r="D37" s="115"/>
      <c r="E37" s="115"/>
      <c r="F37" s="115"/>
      <c r="G37" s="115"/>
      <c r="H37" s="115"/>
      <c r="I37" s="115"/>
      <c r="J37" s="65"/>
      <c r="K37" s="65"/>
      <c r="AJ37" s="144"/>
    </row>
    <row r="38" spans="1:36" x14ac:dyDescent="0.25">
      <c r="A38" s="115"/>
      <c r="B38" s="115"/>
      <c r="C38" s="115"/>
      <c r="D38" s="115"/>
      <c r="E38" s="115"/>
      <c r="F38" s="115"/>
      <c r="G38" s="115"/>
      <c r="H38" s="115"/>
      <c r="I38" s="115"/>
      <c r="J38" s="65"/>
      <c r="K38" s="65"/>
      <c r="AJ38" s="144"/>
    </row>
    <row r="39" spans="1:36" x14ac:dyDescent="0.25">
      <c r="A39" s="65"/>
      <c r="B39" s="65"/>
      <c r="C39" s="65"/>
      <c r="D39" s="65"/>
      <c r="E39" s="65"/>
      <c r="F39" s="65"/>
      <c r="G39" s="65"/>
      <c r="H39" s="65"/>
      <c r="I39" s="65"/>
      <c r="J39" s="65"/>
      <c r="K39" s="65"/>
      <c r="AJ39" s="144"/>
    </row>
    <row r="40" spans="1:36" ht="18.75" x14ac:dyDescent="0.25">
      <c r="A40" s="321"/>
      <c r="B40" s="321"/>
      <c r="C40" s="321"/>
      <c r="D40" s="321"/>
      <c r="E40" s="321"/>
      <c r="F40" s="65"/>
      <c r="G40" s="65"/>
      <c r="H40" s="65"/>
      <c r="I40" s="65"/>
      <c r="J40" s="65"/>
      <c r="K40" s="65"/>
      <c r="AJ40" s="144"/>
    </row>
    <row r="41" spans="1:36" ht="18.75" x14ac:dyDescent="0.25">
      <c r="A41" s="322"/>
      <c r="B41" s="322"/>
      <c r="C41" s="322"/>
      <c r="D41" s="323"/>
      <c r="E41" s="323"/>
      <c r="F41" s="65"/>
      <c r="G41" s="65"/>
      <c r="H41" s="65"/>
      <c r="I41" s="65"/>
      <c r="J41" s="65"/>
      <c r="K41" s="65"/>
      <c r="AJ41" s="144"/>
    </row>
    <row r="42" spans="1:36" ht="18.75" x14ac:dyDescent="0.25">
      <c r="A42" s="322"/>
      <c r="B42" s="322"/>
      <c r="C42" s="322"/>
      <c r="D42" s="323"/>
      <c r="E42" s="323"/>
      <c r="F42" s="65"/>
      <c r="G42" s="65"/>
      <c r="H42" s="65"/>
      <c r="I42" s="65"/>
      <c r="J42" s="65"/>
      <c r="K42" s="65"/>
      <c r="AJ42" s="144"/>
    </row>
    <row r="43" spans="1:36" x14ac:dyDescent="0.25">
      <c r="A43" s="65"/>
      <c r="B43" s="65"/>
      <c r="C43" s="65"/>
      <c r="D43" s="65"/>
      <c r="E43" s="65"/>
      <c r="F43" s="65"/>
      <c r="G43" s="65"/>
      <c r="H43" s="65"/>
      <c r="I43" s="65"/>
      <c r="J43" s="65"/>
      <c r="K43" s="65"/>
      <c r="AJ43" s="144"/>
    </row>
    <row r="44" spans="1:36" x14ac:dyDescent="0.25">
      <c r="A44" s="65"/>
      <c r="B44" s="65"/>
      <c r="C44" s="65"/>
      <c r="D44" s="65"/>
      <c r="E44" s="65"/>
      <c r="F44" s="65"/>
      <c r="G44" s="65"/>
      <c r="H44" s="65"/>
      <c r="I44" s="65"/>
      <c r="J44" s="65"/>
      <c r="K44" s="65"/>
      <c r="AJ44" s="144"/>
    </row>
    <row r="45" spans="1:36" ht="15.75" x14ac:dyDescent="0.25">
      <c r="A45" s="330"/>
      <c r="B45" s="330"/>
      <c r="C45" s="330"/>
      <c r="D45" s="325"/>
      <c r="E45" s="325"/>
      <c r="F45" s="325"/>
      <c r="G45" s="325"/>
      <c r="H45" s="325"/>
      <c r="I45" s="325"/>
      <c r="J45" s="65"/>
      <c r="K45" s="65"/>
      <c r="AJ45" s="144"/>
    </row>
    <row r="46" spans="1:36" ht="15.75" x14ac:dyDescent="0.25">
      <c r="A46" s="330"/>
      <c r="B46" s="330"/>
      <c r="C46" s="330"/>
      <c r="D46" s="325"/>
      <c r="E46" s="325"/>
      <c r="F46" s="325"/>
      <c r="G46" s="325"/>
      <c r="H46" s="325"/>
      <c r="I46" s="325"/>
      <c r="J46" s="65"/>
      <c r="K46" s="65"/>
      <c r="AJ46" s="144"/>
    </row>
    <row r="47" spans="1:36" ht="15.75" x14ac:dyDescent="0.25">
      <c r="A47" s="330"/>
      <c r="B47" s="330"/>
      <c r="C47" s="330"/>
      <c r="D47" s="325"/>
      <c r="E47" s="325"/>
      <c r="F47" s="325"/>
      <c r="G47" s="325"/>
      <c r="H47" s="325"/>
      <c r="I47" s="325"/>
      <c r="J47" s="65"/>
      <c r="K47" s="65"/>
      <c r="AJ47" s="144"/>
    </row>
    <row r="48" spans="1:36" x14ac:dyDescent="0.25">
      <c r="A48" s="330"/>
      <c r="B48" s="330"/>
      <c r="C48" s="330"/>
      <c r="D48" s="324"/>
      <c r="E48" s="324"/>
      <c r="F48" s="324"/>
      <c r="G48" s="324"/>
      <c r="H48" s="324"/>
      <c r="I48" s="324"/>
      <c r="J48" s="65"/>
      <c r="K48" s="65"/>
      <c r="AJ48" s="144"/>
    </row>
    <row r="49" spans="1:36" x14ac:dyDescent="0.25">
      <c r="A49" s="65"/>
      <c r="B49" s="65"/>
      <c r="C49" s="65"/>
      <c r="D49" s="324"/>
      <c r="E49" s="324"/>
      <c r="F49" s="324"/>
      <c r="G49" s="324"/>
      <c r="H49" s="324"/>
      <c r="I49" s="324"/>
      <c r="J49" s="65"/>
      <c r="K49" s="65"/>
      <c r="AJ49" s="144"/>
    </row>
    <row r="50" spans="1:36" x14ac:dyDescent="0.25">
      <c r="A50" s="65"/>
      <c r="B50" s="65"/>
      <c r="C50" s="65"/>
      <c r="D50" s="324"/>
      <c r="E50" s="324"/>
      <c r="F50" s="324"/>
      <c r="G50" s="324"/>
      <c r="H50" s="324"/>
      <c r="I50" s="324"/>
      <c r="J50" s="65"/>
      <c r="K50" s="65"/>
      <c r="AJ50" s="144"/>
    </row>
    <row r="51" spans="1:36" x14ac:dyDescent="0.25">
      <c r="A51" s="65"/>
      <c r="B51" s="65"/>
      <c r="C51" s="65"/>
      <c r="D51" s="65"/>
      <c r="E51" s="65"/>
      <c r="F51" s="65"/>
      <c r="G51" s="65"/>
      <c r="H51" s="65"/>
      <c r="I51" s="65"/>
      <c r="J51" s="65"/>
      <c r="K51" s="65"/>
      <c r="AJ51" s="144"/>
    </row>
    <row r="52" spans="1:36" x14ac:dyDescent="0.25">
      <c r="A52" s="65"/>
      <c r="B52" s="65"/>
      <c r="C52" s="65"/>
      <c r="D52" s="65"/>
      <c r="E52" s="65"/>
      <c r="F52" s="65"/>
      <c r="G52" s="65"/>
      <c r="H52" s="65"/>
      <c r="I52" s="65"/>
      <c r="J52" s="65"/>
      <c r="K52" s="65"/>
      <c r="AJ52" s="144"/>
    </row>
    <row r="53" spans="1:36" ht="18.75" x14ac:dyDescent="0.25">
      <c r="A53" s="321"/>
      <c r="B53" s="321"/>
      <c r="C53" s="321"/>
      <c r="D53" s="321"/>
      <c r="E53" s="321"/>
      <c r="F53" s="65"/>
      <c r="G53" s="65"/>
      <c r="H53" s="65"/>
      <c r="I53" s="65"/>
      <c r="J53" s="65"/>
      <c r="K53" s="65"/>
      <c r="AJ53" s="144"/>
    </row>
    <row r="54" spans="1:36" ht="18.75" x14ac:dyDescent="0.25">
      <c r="A54" s="322"/>
      <c r="B54" s="322"/>
      <c r="C54" s="322"/>
      <c r="D54" s="323"/>
      <c r="E54" s="323"/>
      <c r="F54" s="65"/>
      <c r="G54" s="65"/>
      <c r="H54" s="65"/>
      <c r="I54" s="65"/>
      <c r="J54" s="65"/>
      <c r="K54" s="65"/>
      <c r="AJ54" s="144"/>
    </row>
    <row r="55" spans="1:36" x14ac:dyDescent="0.25">
      <c r="A55" s="65"/>
      <c r="B55" s="65"/>
      <c r="C55" s="65"/>
      <c r="D55" s="65"/>
      <c r="E55" s="65"/>
      <c r="F55" s="65"/>
      <c r="G55" s="65"/>
      <c r="H55" s="65"/>
      <c r="I55" s="65"/>
      <c r="J55" s="65"/>
      <c r="K55" s="65"/>
      <c r="AJ55" s="144"/>
    </row>
    <row r="56" spans="1:36" x14ac:dyDescent="0.25">
      <c r="AJ56" s="144"/>
    </row>
    <row r="57" spans="1:36" x14ac:dyDescent="0.25">
      <c r="AJ57" s="144"/>
    </row>
    <row r="58" spans="1:36" x14ac:dyDescent="0.25">
      <c r="AJ58" s="144"/>
    </row>
    <row r="59" spans="1:36" x14ac:dyDescent="0.25">
      <c r="AJ59" s="144"/>
    </row>
    <row r="60" spans="1:36" x14ac:dyDescent="0.25">
      <c r="AJ60" s="144"/>
    </row>
    <row r="61" spans="1:36" x14ac:dyDescent="0.25">
      <c r="AJ61" s="144"/>
    </row>
  </sheetData>
  <mergeCells count="72">
    <mergeCell ref="A53:C53"/>
    <mergeCell ref="D53:E53"/>
    <mergeCell ref="A54:C54"/>
    <mergeCell ref="D54:E54"/>
    <mergeCell ref="A46:C46"/>
    <mergeCell ref="D46:I46"/>
    <mergeCell ref="A47:C47"/>
    <mergeCell ref="D47:I47"/>
    <mergeCell ref="A48:C48"/>
    <mergeCell ref="D48:I50"/>
    <mergeCell ref="A41:C41"/>
    <mergeCell ref="D41:E41"/>
    <mergeCell ref="A42:C42"/>
    <mergeCell ref="D42:E42"/>
    <mergeCell ref="A45:C45"/>
    <mergeCell ref="D45:I45"/>
    <mergeCell ref="B32:B33"/>
    <mergeCell ref="C32:D33"/>
    <mergeCell ref="E32:F33"/>
    <mergeCell ref="G32:H33"/>
    <mergeCell ref="A40:C40"/>
    <mergeCell ref="D40:E40"/>
    <mergeCell ref="B29:D29"/>
    <mergeCell ref="E29:F29"/>
    <mergeCell ref="G29:H29"/>
    <mergeCell ref="B30:D30"/>
    <mergeCell ref="E30:F30"/>
    <mergeCell ref="G30:H30"/>
    <mergeCell ref="A20:B20"/>
    <mergeCell ref="C20:G20"/>
    <mergeCell ref="I20:J20"/>
    <mergeCell ref="K20:O20"/>
    <mergeCell ref="B28:D28"/>
    <mergeCell ref="E28:F28"/>
    <mergeCell ref="G28:H28"/>
    <mergeCell ref="K18:L18"/>
    <mergeCell ref="N18:O18"/>
    <mergeCell ref="C19:D19"/>
    <mergeCell ref="F19:G19"/>
    <mergeCell ref="K19:L19"/>
    <mergeCell ref="N19:O19"/>
    <mergeCell ref="A15:B15"/>
    <mergeCell ref="C15:G15"/>
    <mergeCell ref="I15:J15"/>
    <mergeCell ref="K15:O15"/>
    <mergeCell ref="A16:B19"/>
    <mergeCell ref="C16:G17"/>
    <mergeCell ref="I16:J19"/>
    <mergeCell ref="K16:O17"/>
    <mergeCell ref="C18:D18"/>
    <mergeCell ref="F18:G18"/>
    <mergeCell ref="A12:B12"/>
    <mergeCell ref="C12:G12"/>
    <mergeCell ref="I12:J12"/>
    <mergeCell ref="K12:O12"/>
    <mergeCell ref="A13:B14"/>
    <mergeCell ref="C13:G14"/>
    <mergeCell ref="I13:J14"/>
    <mergeCell ref="K13:O14"/>
    <mergeCell ref="C5:E5"/>
    <mergeCell ref="F5:K5"/>
    <mergeCell ref="C6:E6"/>
    <mergeCell ref="F6:K6"/>
    <mergeCell ref="C7:E7"/>
    <mergeCell ref="F7:K9"/>
    <mergeCell ref="A1:M1"/>
    <mergeCell ref="C2:E2"/>
    <mergeCell ref="F2:K2"/>
    <mergeCell ref="C3:E3"/>
    <mergeCell ref="F3:K3"/>
    <mergeCell ref="C4:E4"/>
    <mergeCell ref="F4:K4"/>
  </mergeCells>
  <conditionalFormatting sqref="E30:H30">
    <cfRule type="cellIs" dxfId="11" priority="8" operator="equal">
      <formula>0</formula>
    </cfRule>
  </conditionalFormatting>
  <conditionalFormatting sqref="E32:H33">
    <cfRule type="cellIs" dxfId="10" priority="7" operator="equal">
      <formula>0</formula>
    </cfRule>
  </conditionalFormatting>
  <conditionalFormatting sqref="F2:K3">
    <cfRule type="cellIs" dxfId="9" priority="1" operator="equal">
      <formula>0</formula>
    </cfRule>
  </conditionalFormatting>
  <conditionalFormatting sqref="C12:C13 C15:C16">
    <cfRule type="cellIs" dxfId="8" priority="6" operator="equal">
      <formula>0</formula>
    </cfRule>
  </conditionalFormatting>
  <conditionalFormatting sqref="C19:C20">
    <cfRule type="cellIs" dxfId="7" priority="5" operator="equal">
      <formula>0</formula>
    </cfRule>
  </conditionalFormatting>
  <conditionalFormatting sqref="K12:K13 K15:K16">
    <cfRule type="cellIs" dxfId="6" priority="4" operator="equal">
      <formula>0</formula>
    </cfRule>
  </conditionalFormatting>
  <conditionalFormatting sqref="K19:K20 M19:N19">
    <cfRule type="cellIs" dxfId="5" priority="3" operator="equal">
      <formula>0</formula>
    </cfRule>
  </conditionalFormatting>
  <conditionalFormatting sqref="C19:G20">
    <cfRule type="cellIs" dxfId="4" priority="2" operator="equal">
      <formula>0</formula>
    </cfRule>
  </conditionalFormatting>
  <dataValidations count="4">
    <dataValidation type="list" allowBlank="1" showInputMessage="1" showErrorMessage="1" sqref="F4:K4" xr:uid="{454DAF24-B6F1-41EA-BBE2-61F8856ECFEE}">
      <formula1>$AF$12:$AF$16</formula1>
    </dataValidation>
    <dataValidation type="list" allowBlank="1" showInputMessage="1" showErrorMessage="1" sqref="D45:I45" xr:uid="{856EDD46-46F5-49E8-937C-6712C4927E0B}">
      <formula1>$AF$23:$AF$25</formula1>
    </dataValidation>
    <dataValidation type="list" allowBlank="1" showInputMessage="1" showErrorMessage="1" sqref="D22:I22" xr:uid="{FCACCDD8-B49F-45F8-AAFF-6D1874EDD73B}">
      <formula1>$AJ$13:$AJ$32</formula1>
    </dataValidation>
    <dataValidation type="list" allowBlank="1" showInputMessage="1" showErrorMessage="1" sqref="D47:I47" xr:uid="{A1BAD06E-E23D-4C52-8FA2-B42FB2F59040}">
      <formula1>$AJ$13:$AJ$63</formula1>
    </dataValidation>
  </dataValidations>
  <pageMargins left="0.7" right="0.7" top="0.75" bottom="0.75" header="0.3" footer="0.3"/>
  <pageSetup paperSize="9" scale="55" orientation="portrait" horizontalDpi="1200" verticalDpi="1200" r:id="rId1"/>
  <colBreaks count="1" manualBreakCount="1">
    <brk id="1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A1:AK81"/>
  <sheetViews>
    <sheetView zoomScaleNormal="100" workbookViewId="0">
      <selection activeCell="U13" sqref="U13"/>
    </sheetView>
  </sheetViews>
  <sheetFormatPr defaultColWidth="11.42578125" defaultRowHeight="15" x14ac:dyDescent="0.25"/>
  <cols>
    <col min="1" max="16" width="9.140625" style="11" customWidth="1"/>
    <col min="17" max="32" width="11.42578125" style="11"/>
    <col min="33" max="33" width="27" style="11" customWidth="1"/>
    <col min="34" max="34" width="15.85546875" style="11" customWidth="1"/>
    <col min="35" max="35" width="29.85546875" style="11" bestFit="1" customWidth="1"/>
    <col min="36" max="36" width="10.140625" style="11" customWidth="1"/>
    <col min="37" max="37" width="28.85546875" style="11" bestFit="1" customWidth="1"/>
    <col min="38" max="16384" width="11.42578125" style="11"/>
  </cols>
  <sheetData>
    <row r="1" spans="1:37" ht="24" thickBot="1" x14ac:dyDescent="0.4">
      <c r="A1" s="109"/>
      <c r="B1" s="109"/>
      <c r="C1" s="439" t="s">
        <v>174</v>
      </c>
      <c r="D1" s="439"/>
      <c r="E1" s="439"/>
      <c r="F1" s="439"/>
      <c r="G1" s="439"/>
      <c r="H1" s="439"/>
      <c r="I1" s="439"/>
      <c r="J1" s="439"/>
      <c r="K1" s="439"/>
      <c r="L1" s="439"/>
      <c r="M1" s="439"/>
      <c r="N1" s="439"/>
      <c r="O1" s="439"/>
    </row>
    <row r="2" spans="1:37" ht="20.25" customHeight="1" x14ac:dyDescent="0.25">
      <c r="C2" s="440" t="s">
        <v>0</v>
      </c>
      <c r="D2" s="441"/>
      <c r="E2" s="441"/>
      <c r="F2" s="441"/>
      <c r="G2" s="442"/>
      <c r="H2" s="442"/>
      <c r="I2" s="442"/>
      <c r="J2" s="442"/>
      <c r="K2" s="442"/>
      <c r="L2" s="442"/>
      <c r="M2" s="442"/>
      <c r="N2" s="442"/>
      <c r="O2" s="443"/>
    </row>
    <row r="3" spans="1:37" ht="20.25" customHeight="1" thickBot="1" x14ac:dyDescent="0.3">
      <c r="C3" s="444" t="s">
        <v>1</v>
      </c>
      <c r="D3" s="445"/>
      <c r="E3" s="445"/>
      <c r="F3" s="445"/>
      <c r="G3" s="446"/>
      <c r="H3" s="446"/>
      <c r="I3" s="446"/>
      <c r="J3" s="446"/>
      <c r="K3" s="446"/>
      <c r="L3" s="446"/>
      <c r="M3" s="446"/>
      <c r="N3" s="446"/>
      <c r="O3" s="447"/>
    </row>
    <row r="4" spans="1:37" ht="15.75" thickBot="1" x14ac:dyDescent="0.3"/>
    <row r="5" spans="1:37" x14ac:dyDescent="0.25">
      <c r="A5" s="326" t="s">
        <v>4</v>
      </c>
      <c r="B5" s="327"/>
      <c r="C5" s="448"/>
      <c r="D5" s="448"/>
      <c r="E5" s="448"/>
      <c r="F5" s="448"/>
      <c r="G5" s="449"/>
      <c r="I5" s="326" t="s">
        <v>65</v>
      </c>
      <c r="J5" s="327"/>
      <c r="K5" s="450"/>
      <c r="L5" s="451"/>
      <c r="M5" s="451"/>
      <c r="N5" s="451"/>
      <c r="O5" s="452"/>
    </row>
    <row r="6" spans="1:37" x14ac:dyDescent="0.25">
      <c r="A6" s="328" t="s">
        <v>5</v>
      </c>
      <c r="B6" s="329"/>
      <c r="C6" s="434"/>
      <c r="D6" s="434"/>
      <c r="E6" s="434"/>
      <c r="F6" s="434"/>
      <c r="G6" s="435"/>
      <c r="I6" s="328" t="s">
        <v>33</v>
      </c>
      <c r="J6" s="329"/>
      <c r="K6" s="434">
        <f>C6</f>
        <v>0</v>
      </c>
      <c r="L6" s="434"/>
      <c r="M6" s="434"/>
      <c r="N6" s="434"/>
      <c r="O6" s="435"/>
    </row>
    <row r="7" spans="1:37" x14ac:dyDescent="0.25">
      <c r="A7" s="328"/>
      <c r="B7" s="329"/>
      <c r="C7" s="434"/>
      <c r="D7" s="434"/>
      <c r="E7" s="434"/>
      <c r="F7" s="434"/>
      <c r="G7" s="435"/>
      <c r="I7" s="328"/>
      <c r="J7" s="329"/>
      <c r="K7" s="434"/>
      <c r="L7" s="434"/>
      <c r="M7" s="434"/>
      <c r="N7" s="434"/>
      <c r="O7" s="435"/>
      <c r="AG7" s="44" t="s">
        <v>66</v>
      </c>
      <c r="AI7" s="44" t="s">
        <v>67</v>
      </c>
      <c r="AK7" s="44" t="s">
        <v>68</v>
      </c>
    </row>
    <row r="8" spans="1:37" x14ac:dyDescent="0.25">
      <c r="A8" s="328"/>
      <c r="B8" s="329"/>
      <c r="C8" s="434"/>
      <c r="D8" s="434"/>
      <c r="E8" s="434"/>
      <c r="F8" s="434"/>
      <c r="G8" s="435"/>
      <c r="I8" s="328"/>
      <c r="J8" s="329"/>
      <c r="K8" s="434"/>
      <c r="L8" s="434"/>
      <c r="M8" s="434"/>
      <c r="N8" s="434"/>
      <c r="O8" s="435"/>
      <c r="AG8" s="110" t="s">
        <v>36</v>
      </c>
      <c r="AI8" s="11" t="s">
        <v>125</v>
      </c>
      <c r="AK8" s="110"/>
    </row>
    <row r="9" spans="1:37" x14ac:dyDescent="0.25">
      <c r="A9" s="328" t="s">
        <v>69</v>
      </c>
      <c r="B9" s="329"/>
      <c r="C9" s="437"/>
      <c r="D9" s="437"/>
      <c r="E9" s="437"/>
      <c r="F9" s="437"/>
      <c r="G9" s="438"/>
      <c r="I9" s="328" t="s">
        <v>69</v>
      </c>
      <c r="J9" s="329"/>
      <c r="K9" s="437">
        <f>C9</f>
        <v>0</v>
      </c>
      <c r="L9" s="437"/>
      <c r="M9" s="437"/>
      <c r="N9" s="437"/>
      <c r="O9" s="438"/>
      <c r="AG9" s="11" t="s">
        <v>398</v>
      </c>
      <c r="AK9" s="11" t="s">
        <v>60</v>
      </c>
    </row>
    <row r="10" spans="1:37" x14ac:dyDescent="0.25">
      <c r="A10" s="328"/>
      <c r="B10" s="329"/>
      <c r="C10" s="437"/>
      <c r="D10" s="437"/>
      <c r="E10" s="437"/>
      <c r="F10" s="437"/>
      <c r="G10" s="438"/>
      <c r="I10" s="328"/>
      <c r="J10" s="329"/>
      <c r="K10" s="437"/>
      <c r="L10" s="437"/>
      <c r="M10" s="437"/>
      <c r="N10" s="437"/>
      <c r="O10" s="438"/>
      <c r="AG10" s="11" t="s">
        <v>173</v>
      </c>
      <c r="AK10" s="11" t="s">
        <v>70</v>
      </c>
    </row>
    <row r="11" spans="1:37" x14ac:dyDescent="0.25">
      <c r="A11" s="328" t="s">
        <v>7</v>
      </c>
      <c r="B11" s="329"/>
      <c r="C11" s="315"/>
      <c r="D11" s="316"/>
      <c r="E11" s="316"/>
      <c r="F11" s="316"/>
      <c r="G11" s="317"/>
      <c r="I11" s="328" t="s">
        <v>7</v>
      </c>
      <c r="J11" s="329"/>
      <c r="K11" s="434">
        <f>C11</f>
        <v>0</v>
      </c>
      <c r="L11" s="434"/>
      <c r="M11" s="434"/>
      <c r="N11" s="434"/>
      <c r="O11" s="435"/>
      <c r="AG11" s="11" t="s">
        <v>399</v>
      </c>
      <c r="AK11" s="108" t="s">
        <v>41</v>
      </c>
    </row>
    <row r="12" spans="1:37" ht="15" customHeight="1" x14ac:dyDescent="0.25">
      <c r="A12" s="328"/>
      <c r="B12" s="329"/>
      <c r="C12" s="335"/>
      <c r="D12" s="330"/>
      <c r="E12" s="330"/>
      <c r="F12" s="330"/>
      <c r="G12" s="336"/>
      <c r="I12" s="328"/>
      <c r="J12" s="329"/>
      <c r="K12" s="434"/>
      <c r="L12" s="434"/>
      <c r="M12" s="434"/>
      <c r="N12" s="434"/>
      <c r="O12" s="435"/>
      <c r="AG12" s="11" t="s">
        <v>400</v>
      </c>
      <c r="AK12" s="108" t="s">
        <v>42</v>
      </c>
    </row>
    <row r="13" spans="1:37" ht="15" customHeight="1" x14ac:dyDescent="0.25">
      <c r="A13" s="328"/>
      <c r="B13" s="329"/>
      <c r="C13" s="318"/>
      <c r="D13" s="319"/>
      <c r="E13" s="319"/>
      <c r="F13" s="319"/>
      <c r="G13" s="320"/>
      <c r="I13" s="328"/>
      <c r="J13" s="329"/>
      <c r="K13" s="434"/>
      <c r="L13" s="434"/>
      <c r="M13" s="434"/>
      <c r="N13" s="434"/>
      <c r="O13" s="435"/>
      <c r="AK13" s="108" t="s">
        <v>43</v>
      </c>
    </row>
    <row r="14" spans="1:37" x14ac:dyDescent="0.25">
      <c r="A14" s="328"/>
      <c r="B14" s="329"/>
      <c r="C14" s="291" t="s">
        <v>29</v>
      </c>
      <c r="D14" s="291"/>
      <c r="E14" s="45" t="s">
        <v>30</v>
      </c>
      <c r="F14" s="291" t="s">
        <v>31</v>
      </c>
      <c r="G14" s="436"/>
      <c r="I14" s="328"/>
      <c r="J14" s="329"/>
      <c r="K14" s="291" t="s">
        <v>29</v>
      </c>
      <c r="L14" s="291"/>
      <c r="M14" s="45" t="s">
        <v>30</v>
      </c>
      <c r="N14" s="291" t="s">
        <v>31</v>
      </c>
      <c r="O14" s="436"/>
      <c r="AG14" s="11" t="s">
        <v>71</v>
      </c>
      <c r="AK14" s="108" t="s">
        <v>44</v>
      </c>
    </row>
    <row r="15" spans="1:37" x14ac:dyDescent="0.25">
      <c r="A15" s="328"/>
      <c r="B15" s="329"/>
      <c r="C15" s="292"/>
      <c r="D15" s="292"/>
      <c r="E15" s="46"/>
      <c r="F15" s="430"/>
      <c r="G15" s="431"/>
      <c r="I15" s="328"/>
      <c r="J15" s="329"/>
      <c r="K15" s="292">
        <f>C15</f>
        <v>0</v>
      </c>
      <c r="L15" s="292"/>
      <c r="M15" s="47">
        <f>E15</f>
        <v>0</v>
      </c>
      <c r="N15" s="430">
        <f>F15</f>
        <v>0</v>
      </c>
      <c r="O15" s="431"/>
      <c r="AG15" s="11" t="s">
        <v>72</v>
      </c>
      <c r="AK15" s="108" t="s">
        <v>45</v>
      </c>
    </row>
    <row r="16" spans="1:37" x14ac:dyDescent="0.25">
      <c r="A16" s="328" t="s">
        <v>8</v>
      </c>
      <c r="B16" s="329"/>
      <c r="C16" s="432"/>
      <c r="D16" s="432"/>
      <c r="E16" s="432"/>
      <c r="F16" s="432"/>
      <c r="G16" s="433"/>
      <c r="I16" s="328" t="s">
        <v>8</v>
      </c>
      <c r="J16" s="329"/>
      <c r="K16" s="432">
        <f>C16</f>
        <v>0</v>
      </c>
      <c r="L16" s="432"/>
      <c r="M16" s="432"/>
      <c r="N16" s="432"/>
      <c r="O16" s="433"/>
      <c r="AK16" s="108" t="s">
        <v>46</v>
      </c>
    </row>
    <row r="17" spans="1:37" x14ac:dyDescent="0.25">
      <c r="AI17" s="11" t="s">
        <v>73</v>
      </c>
      <c r="AK17" s="108" t="s">
        <v>47</v>
      </c>
    </row>
    <row r="18" spans="1:37" ht="15.75" thickBot="1" x14ac:dyDescent="0.3">
      <c r="AI18" s="11" t="s">
        <v>74</v>
      </c>
      <c r="AK18" s="108" t="s">
        <v>48</v>
      </c>
    </row>
    <row r="19" spans="1:37" ht="27" thickBot="1" x14ac:dyDescent="0.3">
      <c r="A19" s="414" t="s">
        <v>79</v>
      </c>
      <c r="B19" s="415"/>
      <c r="C19" s="415"/>
      <c r="D19" s="415"/>
      <c r="E19" s="415"/>
      <c r="F19" s="415"/>
      <c r="G19" s="415"/>
      <c r="H19" s="415"/>
      <c r="I19" s="415"/>
      <c r="J19" s="415"/>
      <c r="K19" s="415"/>
      <c r="L19" s="415"/>
      <c r="M19" s="416"/>
      <c r="AK19" s="108" t="s">
        <v>49</v>
      </c>
    </row>
    <row r="20" spans="1:37" x14ac:dyDescent="0.25">
      <c r="AK20" s="108" t="s">
        <v>50</v>
      </c>
    </row>
    <row r="21" spans="1:37" ht="20.25" customHeight="1" x14ac:dyDescent="0.25">
      <c r="AK21" s="108" t="s">
        <v>51</v>
      </c>
    </row>
    <row r="22" spans="1:37" ht="20.25" customHeight="1" x14ac:dyDescent="0.25">
      <c r="AK22" s="108" t="s">
        <v>52</v>
      </c>
    </row>
    <row r="23" spans="1:37" ht="20.25" customHeight="1" x14ac:dyDescent="0.25">
      <c r="A23" s="426" t="s">
        <v>76</v>
      </c>
      <c r="B23" s="427"/>
      <c r="C23" s="427"/>
      <c r="D23" s="428"/>
      <c r="E23" s="412" t="s">
        <v>77</v>
      </c>
      <c r="F23" s="407"/>
      <c r="G23" s="407"/>
      <c r="H23" s="429"/>
      <c r="I23" s="412" t="s">
        <v>78</v>
      </c>
      <c r="J23" s="429"/>
      <c r="AK23" s="108" t="s">
        <v>53</v>
      </c>
    </row>
    <row r="24" spans="1:37" ht="15.75" x14ac:dyDescent="0.25">
      <c r="A24" s="417" t="s">
        <v>79</v>
      </c>
      <c r="B24" s="418"/>
      <c r="C24" s="418"/>
      <c r="D24" s="419"/>
      <c r="E24" s="420"/>
      <c r="F24" s="421"/>
      <c r="G24" s="421"/>
      <c r="H24" s="422"/>
      <c r="I24" s="423"/>
      <c r="J24" s="424"/>
      <c r="AK24" s="108" t="s">
        <v>54</v>
      </c>
    </row>
    <row r="25" spans="1:37" s="12" customFormat="1" ht="19.5" customHeight="1" x14ac:dyDescent="0.3">
      <c r="A25" s="417" t="s">
        <v>79</v>
      </c>
      <c r="B25" s="418"/>
      <c r="C25" s="418"/>
      <c r="D25" s="419"/>
      <c r="E25" s="420"/>
      <c r="F25" s="421"/>
      <c r="G25" s="421"/>
      <c r="H25" s="422"/>
      <c r="I25" s="423"/>
      <c r="J25" s="424"/>
      <c r="AK25" s="108" t="s">
        <v>55</v>
      </c>
    </row>
    <row r="26" spans="1:37" s="12" customFormat="1" ht="19.5" customHeight="1" x14ac:dyDescent="0.3">
      <c r="A26" s="417" t="s">
        <v>79</v>
      </c>
      <c r="B26" s="418"/>
      <c r="C26" s="418"/>
      <c r="D26" s="419"/>
      <c r="E26" s="420"/>
      <c r="F26" s="421"/>
      <c r="G26" s="421"/>
      <c r="H26" s="422"/>
      <c r="I26" s="423"/>
      <c r="J26" s="424"/>
      <c r="AK26" s="108" t="s">
        <v>56</v>
      </c>
    </row>
    <row r="27" spans="1:37" s="12" customFormat="1" ht="19.5" customHeight="1" x14ac:dyDescent="0.3">
      <c r="A27" s="417" t="s">
        <v>79</v>
      </c>
      <c r="B27" s="418"/>
      <c r="C27" s="418"/>
      <c r="D27" s="418"/>
      <c r="E27" s="420"/>
      <c r="F27" s="421"/>
      <c r="G27" s="421"/>
      <c r="H27" s="422"/>
      <c r="I27" s="425"/>
      <c r="J27" s="425"/>
      <c r="AK27" s="108" t="s">
        <v>57</v>
      </c>
    </row>
    <row r="28" spans="1:37" ht="20.25" customHeight="1" x14ac:dyDescent="0.25">
      <c r="AK28" s="108" t="s">
        <v>58</v>
      </c>
    </row>
    <row r="29" spans="1:37" ht="20.25" customHeight="1" thickBot="1" x14ac:dyDescent="0.3">
      <c r="AK29" s="108" t="s">
        <v>59</v>
      </c>
    </row>
    <row r="30" spans="1:37" ht="20.25" customHeight="1" thickBot="1" x14ac:dyDescent="0.3">
      <c r="A30" s="467" t="s">
        <v>397</v>
      </c>
      <c r="B30" s="468"/>
      <c r="C30" s="468"/>
      <c r="D30" s="468"/>
      <c r="E30" s="468"/>
      <c r="F30" s="468"/>
      <c r="G30" s="468"/>
      <c r="H30" s="468"/>
      <c r="I30" s="468"/>
      <c r="J30" s="468"/>
      <c r="K30" s="468"/>
      <c r="L30" s="468"/>
      <c r="M30" s="469"/>
      <c r="AK30" s="108"/>
    </row>
    <row r="31" spans="1:37" x14ac:dyDescent="0.25">
      <c r="AK31" s="108"/>
    </row>
    <row r="32" spans="1:37" x14ac:dyDescent="0.25">
      <c r="AK32" s="108"/>
    </row>
    <row r="33" spans="1:37" ht="15.75" x14ac:dyDescent="0.25">
      <c r="A33" s="397" t="s">
        <v>75</v>
      </c>
      <c r="B33" s="398"/>
      <c r="C33" s="398"/>
      <c r="D33" s="399"/>
      <c r="E33" s="400" t="s">
        <v>36</v>
      </c>
      <c r="F33" s="401"/>
      <c r="G33" s="401"/>
      <c r="H33" s="401"/>
      <c r="I33" s="401"/>
      <c r="J33" s="401"/>
      <c r="K33" s="401"/>
      <c r="L33" s="401"/>
      <c r="M33" s="402"/>
      <c r="AK33" s="108"/>
    </row>
    <row r="34" spans="1:37" ht="15.75" x14ac:dyDescent="0.25">
      <c r="A34" s="397" t="str">
        <f>IF(E33=AG9,AG14,IF(E33=AG10,AG14,AI17))</f>
        <v>COLOR OUTLINE:</v>
      </c>
      <c r="B34" s="398"/>
      <c r="C34" s="398"/>
      <c r="D34" s="399"/>
      <c r="E34" s="400"/>
      <c r="F34" s="401"/>
      <c r="G34" s="401"/>
      <c r="H34" s="401"/>
      <c r="I34" s="401"/>
      <c r="J34" s="401"/>
      <c r="K34" s="401"/>
      <c r="L34" s="401"/>
      <c r="M34" s="402"/>
      <c r="AK34" s="108"/>
    </row>
    <row r="35" spans="1:37" ht="15.75" x14ac:dyDescent="0.25">
      <c r="A35" s="397" t="str">
        <f>IF(E33=AG9,AG15,IF(E33=AG10,AG15,AI18))</f>
        <v>COLOR FILL:</v>
      </c>
      <c r="B35" s="398"/>
      <c r="C35" s="398"/>
      <c r="D35" s="399"/>
      <c r="E35" s="400"/>
      <c r="F35" s="401"/>
      <c r="G35" s="401"/>
      <c r="H35" s="401"/>
      <c r="I35" s="401"/>
      <c r="J35" s="401"/>
      <c r="K35" s="401"/>
      <c r="L35" s="401"/>
      <c r="M35" s="402"/>
      <c r="AK35" s="108"/>
    </row>
    <row r="36" spans="1:37" ht="15.75" thickBot="1" x14ac:dyDescent="0.3">
      <c r="AK36" s="108"/>
    </row>
    <row r="37" spans="1:37" ht="15.75" x14ac:dyDescent="0.25">
      <c r="A37" s="403" t="s">
        <v>80</v>
      </c>
      <c r="B37" s="404"/>
      <c r="C37" s="404"/>
      <c r="D37" s="405"/>
      <c r="G37" s="470" t="s">
        <v>401</v>
      </c>
      <c r="H37" s="471"/>
      <c r="I37" s="472"/>
      <c r="L37" s="473" t="s">
        <v>402</v>
      </c>
      <c r="M37" s="474"/>
      <c r="N37" s="475"/>
      <c r="AK37" s="108"/>
    </row>
    <row r="38" spans="1:37" ht="18.75" customHeight="1" x14ac:dyDescent="0.25">
      <c r="A38" s="406" t="s">
        <v>10</v>
      </c>
      <c r="B38" s="407"/>
      <c r="C38" s="408" t="s">
        <v>78</v>
      </c>
      <c r="D38" s="409"/>
      <c r="G38" s="48" t="s">
        <v>81</v>
      </c>
      <c r="H38" s="410" t="s">
        <v>78</v>
      </c>
      <c r="I38" s="411"/>
      <c r="L38" s="48" t="s">
        <v>82</v>
      </c>
      <c r="M38" s="412" t="s">
        <v>78</v>
      </c>
      <c r="N38" s="413"/>
      <c r="P38" s="385" t="s">
        <v>80</v>
      </c>
      <c r="Q38" s="386"/>
      <c r="R38" s="387"/>
      <c r="AK38" s="108"/>
    </row>
    <row r="39" spans="1:37" ht="15" customHeight="1" x14ac:dyDescent="0.25">
      <c r="A39" s="337"/>
      <c r="B39" s="219"/>
      <c r="C39" s="307" t="str">
        <f>IF(A39&lt;&gt;"",1,"")</f>
        <v/>
      </c>
      <c r="D39" s="334"/>
      <c r="G39" s="49"/>
      <c r="H39" s="292" t="str">
        <f>IF(G39&lt;&gt;"",1,"")</f>
        <v/>
      </c>
      <c r="I39" s="376"/>
      <c r="L39" s="49"/>
      <c r="M39" s="377" t="str">
        <f>IF(L39&lt;&gt;"",1,"")</f>
        <v/>
      </c>
      <c r="N39" s="378"/>
      <c r="P39" s="388"/>
      <c r="Q39" s="389"/>
      <c r="R39" s="390"/>
      <c r="AK39" s="108"/>
    </row>
    <row r="40" spans="1:37" ht="15" customHeight="1" x14ac:dyDescent="0.25">
      <c r="A40" s="337"/>
      <c r="B40" s="219"/>
      <c r="C40" s="307" t="str">
        <f t="shared" ref="C40:C78" si="0">IF(A40&lt;&gt;"",1,"")</f>
        <v/>
      </c>
      <c r="D40" s="334"/>
      <c r="G40" s="49"/>
      <c r="H40" s="292" t="str">
        <f t="shared" ref="H40:H78" si="1">IF(G40&lt;&gt;"",1,"")</f>
        <v/>
      </c>
      <c r="I40" s="376"/>
      <c r="L40" s="49"/>
      <c r="M40" s="377" t="str">
        <f t="shared" ref="M40:M78" si="2">IF(L40&lt;&gt;"",1,"")</f>
        <v/>
      </c>
      <c r="N40" s="378"/>
      <c r="P40" s="391">
        <f>SUM(C39:C78)</f>
        <v>0</v>
      </c>
      <c r="Q40" s="392"/>
      <c r="R40" s="393"/>
      <c r="AK40" s="108"/>
    </row>
    <row r="41" spans="1:37" ht="15" customHeight="1" x14ac:dyDescent="0.25">
      <c r="A41" s="337"/>
      <c r="B41" s="219"/>
      <c r="C41" s="307" t="str">
        <f t="shared" si="0"/>
        <v/>
      </c>
      <c r="D41" s="334"/>
      <c r="G41" s="49"/>
      <c r="H41" s="292" t="str">
        <f t="shared" si="1"/>
        <v/>
      </c>
      <c r="I41" s="376"/>
      <c r="L41" s="49"/>
      <c r="M41" s="377" t="str">
        <f t="shared" si="2"/>
        <v/>
      </c>
      <c r="N41" s="378"/>
      <c r="P41" s="394"/>
      <c r="Q41" s="395"/>
      <c r="R41" s="396"/>
      <c r="AK41" s="108"/>
    </row>
    <row r="42" spans="1:37" ht="15" customHeight="1" x14ac:dyDescent="0.25">
      <c r="A42" s="337"/>
      <c r="B42" s="219"/>
      <c r="C42" s="307" t="str">
        <f t="shared" si="0"/>
        <v/>
      </c>
      <c r="D42" s="334"/>
      <c r="G42" s="49"/>
      <c r="H42" s="292" t="str">
        <f t="shared" si="1"/>
        <v/>
      </c>
      <c r="I42" s="376"/>
      <c r="L42" s="49"/>
      <c r="M42" s="377" t="str">
        <f t="shared" si="2"/>
        <v/>
      </c>
      <c r="N42" s="378"/>
      <c r="AK42" s="108"/>
    </row>
    <row r="43" spans="1:37" ht="15" customHeight="1" x14ac:dyDescent="0.25">
      <c r="A43" s="337"/>
      <c r="B43" s="219"/>
      <c r="C43" s="307" t="str">
        <f t="shared" si="0"/>
        <v/>
      </c>
      <c r="D43" s="334"/>
      <c r="G43" s="49"/>
      <c r="H43" s="292" t="str">
        <f t="shared" si="1"/>
        <v/>
      </c>
      <c r="I43" s="376"/>
      <c r="L43" s="49"/>
      <c r="M43" s="377" t="str">
        <f t="shared" si="2"/>
        <v/>
      </c>
      <c r="N43" s="378"/>
      <c r="AK43" s="108"/>
    </row>
    <row r="44" spans="1:37" ht="15" customHeight="1" x14ac:dyDescent="0.25">
      <c r="A44" s="337"/>
      <c r="B44" s="219"/>
      <c r="C44" s="307" t="str">
        <f t="shared" si="0"/>
        <v/>
      </c>
      <c r="D44" s="334"/>
      <c r="G44" s="49"/>
      <c r="H44" s="292" t="str">
        <f t="shared" si="1"/>
        <v/>
      </c>
      <c r="I44" s="376"/>
      <c r="L44" s="49"/>
      <c r="M44" s="377" t="str">
        <f t="shared" si="2"/>
        <v/>
      </c>
      <c r="N44" s="378"/>
      <c r="P44" s="476" t="s">
        <v>401</v>
      </c>
      <c r="Q44" s="477"/>
      <c r="R44" s="478"/>
      <c r="AK44" s="108"/>
    </row>
    <row r="45" spans="1:37" ht="15" customHeight="1" x14ac:dyDescent="0.25">
      <c r="A45" s="337"/>
      <c r="B45" s="219"/>
      <c r="C45" s="307" t="str">
        <f t="shared" si="0"/>
        <v/>
      </c>
      <c r="D45" s="334"/>
      <c r="G45" s="49"/>
      <c r="H45" s="292" t="str">
        <f t="shared" si="1"/>
        <v/>
      </c>
      <c r="I45" s="376"/>
      <c r="L45" s="49"/>
      <c r="M45" s="377" t="str">
        <f t="shared" si="2"/>
        <v/>
      </c>
      <c r="N45" s="378"/>
      <c r="P45" s="479"/>
      <c r="Q45" s="480"/>
      <c r="R45" s="481"/>
      <c r="AK45" s="108"/>
    </row>
    <row r="46" spans="1:37" ht="15" customHeight="1" x14ac:dyDescent="0.25">
      <c r="A46" s="337"/>
      <c r="B46" s="219"/>
      <c r="C46" s="307" t="str">
        <f t="shared" si="0"/>
        <v/>
      </c>
      <c r="D46" s="334"/>
      <c r="G46" s="49"/>
      <c r="H46" s="292" t="str">
        <f t="shared" si="1"/>
        <v/>
      </c>
      <c r="I46" s="376"/>
      <c r="L46" s="49"/>
      <c r="M46" s="377" t="str">
        <f t="shared" si="2"/>
        <v/>
      </c>
      <c r="N46" s="378"/>
      <c r="P46" s="391">
        <f>SUM(H39:H78)</f>
        <v>0</v>
      </c>
      <c r="Q46" s="392"/>
      <c r="R46" s="393"/>
      <c r="AK46" s="108"/>
    </row>
    <row r="47" spans="1:37" ht="15" customHeight="1" x14ac:dyDescent="0.25">
      <c r="A47" s="337"/>
      <c r="B47" s="219"/>
      <c r="C47" s="307" t="str">
        <f t="shared" si="0"/>
        <v/>
      </c>
      <c r="D47" s="334"/>
      <c r="G47" s="49"/>
      <c r="H47" s="292" t="str">
        <f t="shared" si="1"/>
        <v/>
      </c>
      <c r="I47" s="376"/>
      <c r="L47" s="49"/>
      <c r="M47" s="377" t="str">
        <f t="shared" si="2"/>
        <v/>
      </c>
      <c r="N47" s="378"/>
      <c r="P47" s="394"/>
      <c r="Q47" s="395"/>
      <c r="R47" s="396"/>
      <c r="AK47" s="28"/>
    </row>
    <row r="48" spans="1:37" ht="15" customHeight="1" x14ac:dyDescent="0.25">
      <c r="A48" s="337"/>
      <c r="B48" s="219"/>
      <c r="C48" s="307" t="str">
        <f t="shared" si="0"/>
        <v/>
      </c>
      <c r="D48" s="334"/>
      <c r="G48" s="49"/>
      <c r="H48" s="292" t="str">
        <f t="shared" si="1"/>
        <v/>
      </c>
      <c r="I48" s="376"/>
      <c r="L48" s="49"/>
      <c r="M48" s="377" t="str">
        <f t="shared" si="2"/>
        <v/>
      </c>
      <c r="N48" s="378"/>
    </row>
    <row r="49" spans="1:18" ht="15" customHeight="1" x14ac:dyDescent="0.25">
      <c r="A49" s="337"/>
      <c r="B49" s="219"/>
      <c r="C49" s="307" t="str">
        <f t="shared" si="0"/>
        <v/>
      </c>
      <c r="D49" s="334"/>
      <c r="G49" s="49"/>
      <c r="H49" s="292" t="str">
        <f t="shared" si="1"/>
        <v/>
      </c>
      <c r="I49" s="376"/>
      <c r="L49" s="49"/>
      <c r="M49" s="377" t="str">
        <f t="shared" si="2"/>
        <v/>
      </c>
      <c r="N49" s="378"/>
    </row>
    <row r="50" spans="1:18" ht="15" customHeight="1" x14ac:dyDescent="0.25">
      <c r="A50" s="337"/>
      <c r="B50" s="219"/>
      <c r="C50" s="307" t="str">
        <f t="shared" si="0"/>
        <v/>
      </c>
      <c r="D50" s="334"/>
      <c r="G50" s="49"/>
      <c r="H50" s="292" t="str">
        <f t="shared" si="1"/>
        <v/>
      </c>
      <c r="I50" s="376"/>
      <c r="L50" s="49"/>
      <c r="M50" s="377" t="str">
        <f t="shared" si="2"/>
        <v/>
      </c>
      <c r="N50" s="378"/>
      <c r="P50" s="476" t="s">
        <v>402</v>
      </c>
      <c r="Q50" s="477"/>
      <c r="R50" s="478"/>
    </row>
    <row r="51" spans="1:18" ht="15" customHeight="1" x14ac:dyDescent="0.25">
      <c r="A51" s="337"/>
      <c r="B51" s="219"/>
      <c r="C51" s="307" t="str">
        <f t="shared" si="0"/>
        <v/>
      </c>
      <c r="D51" s="334"/>
      <c r="G51" s="49"/>
      <c r="H51" s="292" t="str">
        <f t="shared" si="1"/>
        <v/>
      </c>
      <c r="I51" s="376"/>
      <c r="L51" s="49"/>
      <c r="M51" s="377" t="str">
        <f t="shared" si="2"/>
        <v/>
      </c>
      <c r="N51" s="378"/>
      <c r="P51" s="479"/>
      <c r="Q51" s="480"/>
      <c r="R51" s="481"/>
    </row>
    <row r="52" spans="1:18" ht="15" customHeight="1" x14ac:dyDescent="0.25">
      <c r="A52" s="337"/>
      <c r="B52" s="219"/>
      <c r="C52" s="307" t="str">
        <f t="shared" si="0"/>
        <v/>
      </c>
      <c r="D52" s="334"/>
      <c r="G52" s="49"/>
      <c r="H52" s="292" t="str">
        <f t="shared" si="1"/>
        <v/>
      </c>
      <c r="I52" s="376"/>
      <c r="L52" s="49"/>
      <c r="M52" s="377" t="str">
        <f t="shared" si="2"/>
        <v/>
      </c>
      <c r="N52" s="378"/>
      <c r="P52" s="391">
        <f>SUM(M39:M78)</f>
        <v>0</v>
      </c>
      <c r="Q52" s="392"/>
      <c r="R52" s="393"/>
    </row>
    <row r="53" spans="1:18" ht="15" customHeight="1" x14ac:dyDescent="0.25">
      <c r="A53" s="337"/>
      <c r="B53" s="219"/>
      <c r="C53" s="307" t="str">
        <f t="shared" si="0"/>
        <v/>
      </c>
      <c r="D53" s="334"/>
      <c r="G53" s="49"/>
      <c r="H53" s="292" t="str">
        <f t="shared" si="1"/>
        <v/>
      </c>
      <c r="I53" s="376"/>
      <c r="L53" s="49"/>
      <c r="M53" s="377" t="str">
        <f t="shared" si="2"/>
        <v/>
      </c>
      <c r="N53" s="378"/>
      <c r="P53" s="394"/>
      <c r="Q53" s="395"/>
      <c r="R53" s="396"/>
    </row>
    <row r="54" spans="1:18" ht="15" customHeight="1" x14ac:dyDescent="0.25">
      <c r="A54" s="337"/>
      <c r="B54" s="219"/>
      <c r="C54" s="307" t="str">
        <f t="shared" si="0"/>
        <v/>
      </c>
      <c r="D54" s="334"/>
      <c r="G54" s="49"/>
      <c r="H54" s="292" t="str">
        <f t="shared" si="1"/>
        <v/>
      </c>
      <c r="I54" s="376"/>
      <c r="L54" s="49"/>
      <c r="M54" s="377" t="str">
        <f t="shared" si="2"/>
        <v/>
      </c>
      <c r="N54" s="378"/>
    </row>
    <row r="55" spans="1:18" ht="15" customHeight="1" x14ac:dyDescent="0.25">
      <c r="A55" s="337"/>
      <c r="B55" s="219"/>
      <c r="C55" s="307" t="str">
        <f t="shared" si="0"/>
        <v/>
      </c>
      <c r="D55" s="334"/>
      <c r="G55" s="49"/>
      <c r="H55" s="292" t="str">
        <f t="shared" si="1"/>
        <v/>
      </c>
      <c r="I55" s="376"/>
      <c r="L55" s="49"/>
      <c r="M55" s="377" t="str">
        <f t="shared" si="2"/>
        <v/>
      </c>
      <c r="N55" s="378"/>
    </row>
    <row r="56" spans="1:18" ht="15" customHeight="1" x14ac:dyDescent="0.25">
      <c r="A56" s="337"/>
      <c r="B56" s="219"/>
      <c r="C56" s="307" t="str">
        <f t="shared" si="0"/>
        <v/>
      </c>
      <c r="D56" s="334"/>
      <c r="G56" s="49"/>
      <c r="H56" s="292" t="str">
        <f t="shared" si="1"/>
        <v/>
      </c>
      <c r="I56" s="376"/>
      <c r="L56" s="49"/>
      <c r="M56" s="377" t="str">
        <f t="shared" si="2"/>
        <v/>
      </c>
      <c r="N56" s="378"/>
    </row>
    <row r="57" spans="1:18" ht="15" customHeight="1" x14ac:dyDescent="0.25">
      <c r="A57" s="337"/>
      <c r="B57" s="219"/>
      <c r="C57" s="307" t="str">
        <f t="shared" si="0"/>
        <v/>
      </c>
      <c r="D57" s="334"/>
      <c r="G57" s="49"/>
      <c r="H57" s="292" t="str">
        <f t="shared" si="1"/>
        <v/>
      </c>
      <c r="I57" s="376"/>
      <c r="L57" s="49"/>
      <c r="M57" s="377" t="str">
        <f t="shared" si="2"/>
        <v/>
      </c>
      <c r="N57" s="378"/>
    </row>
    <row r="58" spans="1:18" ht="15" customHeight="1" x14ac:dyDescent="0.25">
      <c r="A58" s="337"/>
      <c r="B58" s="219"/>
      <c r="C58" s="307" t="str">
        <f t="shared" si="0"/>
        <v/>
      </c>
      <c r="D58" s="334"/>
      <c r="G58" s="49"/>
      <c r="H58" s="292" t="str">
        <f t="shared" si="1"/>
        <v/>
      </c>
      <c r="I58" s="376"/>
      <c r="L58" s="49"/>
      <c r="M58" s="377" t="str">
        <f t="shared" si="2"/>
        <v/>
      </c>
      <c r="N58" s="378"/>
    </row>
    <row r="59" spans="1:18" ht="15" customHeight="1" x14ac:dyDescent="0.25">
      <c r="A59" s="337"/>
      <c r="B59" s="219"/>
      <c r="C59" s="307" t="str">
        <f t="shared" si="0"/>
        <v/>
      </c>
      <c r="D59" s="334"/>
      <c r="G59" s="49"/>
      <c r="H59" s="292" t="str">
        <f t="shared" si="1"/>
        <v/>
      </c>
      <c r="I59" s="376"/>
      <c r="L59" s="49"/>
      <c r="M59" s="377" t="str">
        <f t="shared" si="2"/>
        <v/>
      </c>
      <c r="N59" s="378"/>
    </row>
    <row r="60" spans="1:18" ht="15" customHeight="1" x14ac:dyDescent="0.25">
      <c r="A60" s="337"/>
      <c r="B60" s="219"/>
      <c r="C60" s="307" t="str">
        <f t="shared" si="0"/>
        <v/>
      </c>
      <c r="D60" s="334"/>
      <c r="G60" s="49"/>
      <c r="H60" s="292" t="str">
        <f t="shared" si="1"/>
        <v/>
      </c>
      <c r="I60" s="376"/>
      <c r="L60" s="49"/>
      <c r="M60" s="377" t="str">
        <f t="shared" si="2"/>
        <v/>
      </c>
      <c r="N60" s="378"/>
    </row>
    <row r="61" spans="1:18" ht="15" customHeight="1" x14ac:dyDescent="0.25">
      <c r="A61" s="337"/>
      <c r="B61" s="219"/>
      <c r="C61" s="307" t="str">
        <f t="shared" si="0"/>
        <v/>
      </c>
      <c r="D61" s="334"/>
      <c r="G61" s="49"/>
      <c r="H61" s="292" t="str">
        <f t="shared" si="1"/>
        <v/>
      </c>
      <c r="I61" s="376"/>
      <c r="L61" s="49"/>
      <c r="M61" s="377" t="str">
        <f t="shared" si="2"/>
        <v/>
      </c>
      <c r="N61" s="378"/>
    </row>
    <row r="62" spans="1:18" ht="15" customHeight="1" x14ac:dyDescent="0.25">
      <c r="A62" s="337"/>
      <c r="B62" s="219"/>
      <c r="C62" s="307" t="str">
        <f t="shared" si="0"/>
        <v/>
      </c>
      <c r="D62" s="334"/>
      <c r="G62" s="49"/>
      <c r="H62" s="292" t="str">
        <f t="shared" si="1"/>
        <v/>
      </c>
      <c r="I62" s="376"/>
      <c r="L62" s="49"/>
      <c r="M62" s="377" t="str">
        <f t="shared" si="2"/>
        <v/>
      </c>
      <c r="N62" s="378"/>
    </row>
    <row r="63" spans="1:18" ht="15" customHeight="1" x14ac:dyDescent="0.25">
      <c r="A63" s="337"/>
      <c r="B63" s="219"/>
      <c r="C63" s="307" t="str">
        <f t="shared" si="0"/>
        <v/>
      </c>
      <c r="D63" s="334"/>
      <c r="G63" s="49"/>
      <c r="H63" s="292" t="str">
        <f t="shared" si="1"/>
        <v/>
      </c>
      <c r="I63" s="376"/>
      <c r="L63" s="49"/>
      <c r="M63" s="377" t="str">
        <f t="shared" si="2"/>
        <v/>
      </c>
      <c r="N63" s="378"/>
    </row>
    <row r="64" spans="1:18" ht="15" customHeight="1" x14ac:dyDescent="0.25">
      <c r="A64" s="337"/>
      <c r="B64" s="219"/>
      <c r="C64" s="307" t="str">
        <f t="shared" si="0"/>
        <v/>
      </c>
      <c r="D64" s="334"/>
      <c r="G64" s="49"/>
      <c r="H64" s="292" t="str">
        <f t="shared" si="1"/>
        <v/>
      </c>
      <c r="I64" s="376"/>
      <c r="L64" s="49"/>
      <c r="M64" s="377" t="str">
        <f t="shared" si="2"/>
        <v/>
      </c>
      <c r="N64" s="378"/>
    </row>
    <row r="65" spans="1:14" ht="15" customHeight="1" x14ac:dyDescent="0.25">
      <c r="A65" s="337"/>
      <c r="B65" s="219"/>
      <c r="C65" s="307" t="str">
        <f t="shared" si="0"/>
        <v/>
      </c>
      <c r="D65" s="334"/>
      <c r="G65" s="49"/>
      <c r="H65" s="292" t="str">
        <f t="shared" si="1"/>
        <v/>
      </c>
      <c r="I65" s="376"/>
      <c r="L65" s="49"/>
      <c r="M65" s="377" t="str">
        <f t="shared" si="2"/>
        <v/>
      </c>
      <c r="N65" s="378"/>
    </row>
    <row r="66" spans="1:14" ht="15" customHeight="1" x14ac:dyDescent="0.25">
      <c r="A66" s="337"/>
      <c r="B66" s="219"/>
      <c r="C66" s="307" t="str">
        <f t="shared" si="0"/>
        <v/>
      </c>
      <c r="D66" s="334"/>
      <c r="G66" s="49"/>
      <c r="H66" s="292" t="str">
        <f t="shared" si="1"/>
        <v/>
      </c>
      <c r="I66" s="376"/>
      <c r="L66" s="49"/>
      <c r="M66" s="377" t="str">
        <f t="shared" si="2"/>
        <v/>
      </c>
      <c r="N66" s="378"/>
    </row>
    <row r="67" spans="1:14" ht="15" customHeight="1" x14ac:dyDescent="0.25">
      <c r="A67" s="337"/>
      <c r="B67" s="219"/>
      <c r="C67" s="307" t="str">
        <f t="shared" si="0"/>
        <v/>
      </c>
      <c r="D67" s="334"/>
      <c r="G67" s="49"/>
      <c r="H67" s="292" t="str">
        <f t="shared" si="1"/>
        <v/>
      </c>
      <c r="I67" s="376"/>
      <c r="L67" s="49"/>
      <c r="M67" s="377" t="str">
        <f t="shared" si="2"/>
        <v/>
      </c>
      <c r="N67" s="378"/>
    </row>
    <row r="68" spans="1:14" ht="15" customHeight="1" x14ac:dyDescent="0.25">
      <c r="A68" s="337"/>
      <c r="B68" s="219"/>
      <c r="C68" s="307" t="str">
        <f t="shared" si="0"/>
        <v/>
      </c>
      <c r="D68" s="334"/>
      <c r="G68" s="49"/>
      <c r="H68" s="292" t="str">
        <f t="shared" si="1"/>
        <v/>
      </c>
      <c r="I68" s="376"/>
      <c r="L68" s="49"/>
      <c r="M68" s="377" t="str">
        <f t="shared" si="2"/>
        <v/>
      </c>
      <c r="N68" s="378"/>
    </row>
    <row r="69" spans="1:14" ht="15" customHeight="1" x14ac:dyDescent="0.25">
      <c r="A69" s="337"/>
      <c r="B69" s="219"/>
      <c r="C69" s="307" t="str">
        <f t="shared" si="0"/>
        <v/>
      </c>
      <c r="D69" s="334"/>
      <c r="G69" s="49"/>
      <c r="H69" s="292" t="str">
        <f t="shared" si="1"/>
        <v/>
      </c>
      <c r="I69" s="376"/>
      <c r="L69" s="49"/>
      <c r="M69" s="377" t="str">
        <f t="shared" si="2"/>
        <v/>
      </c>
      <c r="N69" s="378"/>
    </row>
    <row r="70" spans="1:14" ht="15" customHeight="1" x14ac:dyDescent="0.25">
      <c r="A70" s="337"/>
      <c r="B70" s="219" t="str">
        <f t="shared" ref="B70:B78" si="3">IF(A70&lt;&gt;"",1,"")</f>
        <v/>
      </c>
      <c r="C70" s="307" t="str">
        <f t="shared" si="0"/>
        <v/>
      </c>
      <c r="D70" s="334"/>
      <c r="G70" s="49"/>
      <c r="H70" s="292" t="str">
        <f t="shared" si="1"/>
        <v/>
      </c>
      <c r="I70" s="376"/>
      <c r="L70" s="49"/>
      <c r="M70" s="377" t="str">
        <f t="shared" si="2"/>
        <v/>
      </c>
      <c r="N70" s="378"/>
    </row>
    <row r="71" spans="1:14" ht="15" customHeight="1" x14ac:dyDescent="0.25">
      <c r="A71" s="337"/>
      <c r="B71" s="219" t="str">
        <f t="shared" si="3"/>
        <v/>
      </c>
      <c r="C71" s="307" t="str">
        <f t="shared" si="0"/>
        <v/>
      </c>
      <c r="D71" s="334"/>
      <c r="G71" s="49"/>
      <c r="H71" s="292" t="str">
        <f t="shared" si="1"/>
        <v/>
      </c>
      <c r="I71" s="376"/>
      <c r="L71" s="49"/>
      <c r="M71" s="377" t="str">
        <f t="shared" si="2"/>
        <v/>
      </c>
      <c r="N71" s="378"/>
    </row>
    <row r="72" spans="1:14" ht="15" customHeight="1" x14ac:dyDescent="0.25">
      <c r="A72" s="337"/>
      <c r="B72" s="219" t="str">
        <f t="shared" si="3"/>
        <v/>
      </c>
      <c r="C72" s="307" t="str">
        <f t="shared" si="0"/>
        <v/>
      </c>
      <c r="D72" s="334"/>
      <c r="G72" s="49"/>
      <c r="H72" s="292" t="str">
        <f t="shared" si="1"/>
        <v/>
      </c>
      <c r="I72" s="376"/>
      <c r="L72" s="49"/>
      <c r="M72" s="377" t="str">
        <f t="shared" si="2"/>
        <v/>
      </c>
      <c r="N72" s="378"/>
    </row>
    <row r="73" spans="1:14" ht="15" customHeight="1" x14ac:dyDescent="0.25">
      <c r="A73" s="337"/>
      <c r="B73" s="219" t="str">
        <f t="shared" si="3"/>
        <v/>
      </c>
      <c r="C73" s="307" t="str">
        <f t="shared" si="0"/>
        <v/>
      </c>
      <c r="D73" s="334"/>
      <c r="G73" s="49"/>
      <c r="H73" s="292" t="str">
        <f t="shared" si="1"/>
        <v/>
      </c>
      <c r="I73" s="376"/>
      <c r="L73" s="49"/>
      <c r="M73" s="377" t="str">
        <f t="shared" si="2"/>
        <v/>
      </c>
      <c r="N73" s="378"/>
    </row>
    <row r="74" spans="1:14" ht="15" customHeight="1" x14ac:dyDescent="0.25">
      <c r="A74" s="337"/>
      <c r="B74" s="219" t="str">
        <f t="shared" si="3"/>
        <v/>
      </c>
      <c r="C74" s="307" t="str">
        <f t="shared" si="0"/>
        <v/>
      </c>
      <c r="D74" s="334"/>
      <c r="G74" s="49"/>
      <c r="H74" s="292" t="str">
        <f t="shared" si="1"/>
        <v/>
      </c>
      <c r="I74" s="376"/>
      <c r="L74" s="49"/>
      <c r="M74" s="377" t="str">
        <f t="shared" si="2"/>
        <v/>
      </c>
      <c r="N74" s="378"/>
    </row>
    <row r="75" spans="1:14" ht="15" customHeight="1" x14ac:dyDescent="0.25">
      <c r="A75" s="337"/>
      <c r="B75" s="219" t="str">
        <f t="shared" si="3"/>
        <v/>
      </c>
      <c r="C75" s="307" t="str">
        <f t="shared" si="0"/>
        <v/>
      </c>
      <c r="D75" s="334"/>
      <c r="G75" s="49"/>
      <c r="H75" s="292" t="str">
        <f t="shared" si="1"/>
        <v/>
      </c>
      <c r="I75" s="376"/>
      <c r="L75" s="49"/>
      <c r="M75" s="377" t="str">
        <f t="shared" si="2"/>
        <v/>
      </c>
      <c r="N75" s="378"/>
    </row>
    <row r="76" spans="1:14" ht="15" customHeight="1" x14ac:dyDescent="0.25">
      <c r="A76" s="337"/>
      <c r="B76" s="219" t="str">
        <f t="shared" si="3"/>
        <v/>
      </c>
      <c r="C76" s="307" t="str">
        <f t="shared" si="0"/>
        <v/>
      </c>
      <c r="D76" s="334"/>
      <c r="G76" s="49"/>
      <c r="H76" s="292" t="str">
        <f t="shared" si="1"/>
        <v/>
      </c>
      <c r="I76" s="376"/>
      <c r="L76" s="49"/>
      <c r="M76" s="377" t="str">
        <f t="shared" si="2"/>
        <v/>
      </c>
      <c r="N76" s="378"/>
    </row>
    <row r="77" spans="1:14" ht="15" customHeight="1" x14ac:dyDescent="0.25">
      <c r="A77" s="337"/>
      <c r="B77" s="219" t="str">
        <f t="shared" si="3"/>
        <v/>
      </c>
      <c r="C77" s="307" t="str">
        <f t="shared" si="0"/>
        <v/>
      </c>
      <c r="D77" s="334"/>
      <c r="G77" s="49"/>
      <c r="H77" s="292" t="str">
        <f t="shared" si="1"/>
        <v/>
      </c>
      <c r="I77" s="376"/>
      <c r="L77" s="49"/>
      <c r="M77" s="377" t="str">
        <f t="shared" si="2"/>
        <v/>
      </c>
      <c r="N77" s="378"/>
    </row>
    <row r="78" spans="1:14" ht="15" customHeight="1" thickBot="1" x14ac:dyDescent="0.3">
      <c r="A78" s="379"/>
      <c r="B78" s="380" t="str">
        <f t="shared" si="3"/>
        <v/>
      </c>
      <c r="C78" s="307" t="str">
        <f t="shared" si="0"/>
        <v/>
      </c>
      <c r="D78" s="334"/>
      <c r="G78" s="50"/>
      <c r="H78" s="381" t="str">
        <f t="shared" si="1"/>
        <v/>
      </c>
      <c r="I78" s="382"/>
      <c r="L78" s="50"/>
      <c r="M78" s="383" t="str">
        <f t="shared" si="2"/>
        <v/>
      </c>
      <c r="N78" s="384"/>
    </row>
    <row r="79" spans="1:14" x14ac:dyDescent="0.25">
      <c r="A79" s="51"/>
      <c r="B79" s="52"/>
    </row>
    <row r="80" spans="1:14" x14ac:dyDescent="0.25">
      <c r="A80" s="51"/>
      <c r="B80" s="52"/>
    </row>
    <row r="81" spans="1:2" x14ac:dyDescent="0.25">
      <c r="A81" s="51"/>
      <c r="B81" s="52"/>
    </row>
  </sheetData>
  <dataConsolidate/>
  <mergeCells count="229">
    <mergeCell ref="A6:B8"/>
    <mergeCell ref="C6:G8"/>
    <mergeCell ref="I6:J8"/>
    <mergeCell ref="K6:O8"/>
    <mergeCell ref="A9:B10"/>
    <mergeCell ref="C9:G10"/>
    <mergeCell ref="I9:J10"/>
    <mergeCell ref="K9:O10"/>
    <mergeCell ref="C1:O1"/>
    <mergeCell ref="C2:F2"/>
    <mergeCell ref="G2:O2"/>
    <mergeCell ref="C3:F3"/>
    <mergeCell ref="G3:O3"/>
    <mergeCell ref="A5:B5"/>
    <mergeCell ref="C5:G5"/>
    <mergeCell ref="I5:J5"/>
    <mergeCell ref="K5:O5"/>
    <mergeCell ref="K15:L15"/>
    <mergeCell ref="N15:O15"/>
    <mergeCell ref="A16:B16"/>
    <mergeCell ref="C16:G16"/>
    <mergeCell ref="I16:J16"/>
    <mergeCell ref="K16:O16"/>
    <mergeCell ref="A11:B15"/>
    <mergeCell ref="C11:G13"/>
    <mergeCell ref="I11:J15"/>
    <mergeCell ref="K11:O13"/>
    <mergeCell ref="C14:D14"/>
    <mergeCell ref="F14:G14"/>
    <mergeCell ref="K14:L14"/>
    <mergeCell ref="N14:O14"/>
    <mergeCell ref="C15:D15"/>
    <mergeCell ref="F15:G15"/>
    <mergeCell ref="A24:D24"/>
    <mergeCell ref="E24:H24"/>
    <mergeCell ref="I24:J24"/>
    <mergeCell ref="A25:D25"/>
    <mergeCell ref="E25:H25"/>
    <mergeCell ref="I25:J25"/>
    <mergeCell ref="A19:M19"/>
    <mergeCell ref="A23:D23"/>
    <mergeCell ref="E23:H23"/>
    <mergeCell ref="I23:J23"/>
    <mergeCell ref="A30:M30"/>
    <mergeCell ref="A33:D33"/>
    <mergeCell ref="E33:M33"/>
    <mergeCell ref="A34:D34"/>
    <mergeCell ref="E34:M34"/>
    <mergeCell ref="A26:D26"/>
    <mergeCell ref="E26:H26"/>
    <mergeCell ref="I26:J26"/>
    <mergeCell ref="A27:D27"/>
    <mergeCell ref="E27:H27"/>
    <mergeCell ref="I27:J27"/>
    <mergeCell ref="A35:D35"/>
    <mergeCell ref="E35:M35"/>
    <mergeCell ref="A37:D37"/>
    <mergeCell ref="G37:I37"/>
    <mergeCell ref="L37:N37"/>
    <mergeCell ref="A38:B38"/>
    <mergeCell ref="C38:D38"/>
    <mergeCell ref="H38:I38"/>
    <mergeCell ref="M38:N38"/>
    <mergeCell ref="P38:R39"/>
    <mergeCell ref="A39:B39"/>
    <mergeCell ref="C39:D39"/>
    <mergeCell ref="H39:I39"/>
    <mergeCell ref="M39:N39"/>
    <mergeCell ref="A40:B40"/>
    <mergeCell ref="C40:D40"/>
    <mergeCell ref="H40:I40"/>
    <mergeCell ref="M40:N40"/>
    <mergeCell ref="P40:R41"/>
    <mergeCell ref="A43:B43"/>
    <mergeCell ref="C43:D43"/>
    <mergeCell ref="H43:I43"/>
    <mergeCell ref="M43:N43"/>
    <mergeCell ref="A44:B44"/>
    <mergeCell ref="C44:D44"/>
    <mergeCell ref="H44:I44"/>
    <mergeCell ref="M44:N44"/>
    <mergeCell ref="A41:B41"/>
    <mergeCell ref="C41:D41"/>
    <mergeCell ref="H41:I41"/>
    <mergeCell ref="M41:N41"/>
    <mergeCell ref="A42:B42"/>
    <mergeCell ref="C42:D42"/>
    <mergeCell ref="H42:I42"/>
    <mergeCell ref="M42:N42"/>
    <mergeCell ref="P44:R45"/>
    <mergeCell ref="A45:B45"/>
    <mergeCell ref="C45:D45"/>
    <mergeCell ref="H45:I45"/>
    <mergeCell ref="M45:N45"/>
    <mergeCell ref="A46:B46"/>
    <mergeCell ref="C46:D46"/>
    <mergeCell ref="H46:I46"/>
    <mergeCell ref="M46:N46"/>
    <mergeCell ref="P46:R47"/>
    <mergeCell ref="A49:B49"/>
    <mergeCell ref="C49:D49"/>
    <mergeCell ref="H49:I49"/>
    <mergeCell ref="M49:N49"/>
    <mergeCell ref="A50:B50"/>
    <mergeCell ref="C50:D50"/>
    <mergeCell ref="H50:I50"/>
    <mergeCell ref="M50:N50"/>
    <mergeCell ref="A47:B47"/>
    <mergeCell ref="C47:D47"/>
    <mergeCell ref="H47:I47"/>
    <mergeCell ref="M47:N47"/>
    <mergeCell ref="A48:B48"/>
    <mergeCell ref="C48:D48"/>
    <mergeCell ref="H48:I48"/>
    <mergeCell ref="M48:N48"/>
    <mergeCell ref="A53:B53"/>
    <mergeCell ref="C53:D53"/>
    <mergeCell ref="H53:I53"/>
    <mergeCell ref="M53:N53"/>
    <mergeCell ref="A54:B54"/>
    <mergeCell ref="C54:D54"/>
    <mergeCell ref="H54:I54"/>
    <mergeCell ref="M54:N54"/>
    <mergeCell ref="P50:R51"/>
    <mergeCell ref="A51:B51"/>
    <mergeCell ref="C51:D51"/>
    <mergeCell ref="H51:I51"/>
    <mergeCell ref="M51:N51"/>
    <mergeCell ref="A52:B52"/>
    <mergeCell ref="C52:D52"/>
    <mergeCell ref="H52:I52"/>
    <mergeCell ref="M52:N52"/>
    <mergeCell ref="P52:R53"/>
    <mergeCell ref="A57:B57"/>
    <mergeCell ref="C57:D57"/>
    <mergeCell ref="H57:I57"/>
    <mergeCell ref="M57:N57"/>
    <mergeCell ref="A58:B58"/>
    <mergeCell ref="C58:D58"/>
    <mergeCell ref="H58:I58"/>
    <mergeCell ref="M58:N58"/>
    <mergeCell ref="A55:B55"/>
    <mergeCell ref="C55:D55"/>
    <mergeCell ref="H55:I55"/>
    <mergeCell ref="M55:N55"/>
    <mergeCell ref="A56:B56"/>
    <mergeCell ref="C56:D56"/>
    <mergeCell ref="H56:I56"/>
    <mergeCell ref="M56:N56"/>
    <mergeCell ref="A61:B61"/>
    <mergeCell ref="C61:D61"/>
    <mergeCell ref="H61:I61"/>
    <mergeCell ref="M61:N61"/>
    <mergeCell ref="A62:B62"/>
    <mergeCell ref="C62:D62"/>
    <mergeCell ref="H62:I62"/>
    <mergeCell ref="M62:N62"/>
    <mergeCell ref="A59:B59"/>
    <mergeCell ref="C59:D59"/>
    <mergeCell ref="H59:I59"/>
    <mergeCell ref="M59:N59"/>
    <mergeCell ref="A60:B60"/>
    <mergeCell ref="C60:D60"/>
    <mergeCell ref="H60:I60"/>
    <mergeCell ref="M60:N60"/>
    <mergeCell ref="A65:B65"/>
    <mergeCell ref="C65:D65"/>
    <mergeCell ref="H65:I65"/>
    <mergeCell ref="M65:N65"/>
    <mergeCell ref="A66:B66"/>
    <mergeCell ref="C66:D66"/>
    <mergeCell ref="H66:I66"/>
    <mergeCell ref="M66:N66"/>
    <mergeCell ref="A63:B63"/>
    <mergeCell ref="C63:D63"/>
    <mergeCell ref="H63:I63"/>
    <mergeCell ref="M63:N63"/>
    <mergeCell ref="A64:B64"/>
    <mergeCell ref="C64:D64"/>
    <mergeCell ref="H64:I64"/>
    <mergeCell ref="M64:N64"/>
    <mergeCell ref="A69:B69"/>
    <mergeCell ref="C69:D69"/>
    <mergeCell ref="H69:I69"/>
    <mergeCell ref="M69:N69"/>
    <mergeCell ref="A70:B70"/>
    <mergeCell ref="C70:D70"/>
    <mergeCell ref="H70:I70"/>
    <mergeCell ref="M70:N70"/>
    <mergeCell ref="A67:B67"/>
    <mergeCell ref="C67:D67"/>
    <mergeCell ref="H67:I67"/>
    <mergeCell ref="M67:N67"/>
    <mergeCell ref="A68:B68"/>
    <mergeCell ref="C68:D68"/>
    <mergeCell ref="H68:I68"/>
    <mergeCell ref="M68:N68"/>
    <mergeCell ref="A73:B73"/>
    <mergeCell ref="C73:D73"/>
    <mergeCell ref="H73:I73"/>
    <mergeCell ref="M73:N73"/>
    <mergeCell ref="A74:B74"/>
    <mergeCell ref="C74:D74"/>
    <mergeCell ref="H74:I74"/>
    <mergeCell ref="M74:N74"/>
    <mergeCell ref="A71:B71"/>
    <mergeCell ref="C71:D71"/>
    <mergeCell ref="H71:I71"/>
    <mergeCell ref="M71:N71"/>
    <mergeCell ref="A72:B72"/>
    <mergeCell ref="C72:D72"/>
    <mergeCell ref="H72:I72"/>
    <mergeCell ref="M72:N72"/>
    <mergeCell ref="A77:B77"/>
    <mergeCell ref="C77:D77"/>
    <mergeCell ref="H77:I77"/>
    <mergeCell ref="M77:N77"/>
    <mergeCell ref="A78:B78"/>
    <mergeCell ref="C78:D78"/>
    <mergeCell ref="H78:I78"/>
    <mergeCell ref="M78:N78"/>
    <mergeCell ref="A75:B75"/>
    <mergeCell ref="C75:D75"/>
    <mergeCell ref="H75:I75"/>
    <mergeCell ref="M75:N75"/>
    <mergeCell ref="A76:B76"/>
    <mergeCell ref="C76:D76"/>
    <mergeCell ref="H76:I76"/>
    <mergeCell ref="M76:N76"/>
  </mergeCells>
  <conditionalFormatting sqref="K6:O13">
    <cfRule type="cellIs" dxfId="3" priority="2" operator="equal">
      <formula>0</formula>
    </cfRule>
  </conditionalFormatting>
  <conditionalFormatting sqref="K15:O16">
    <cfRule type="cellIs" dxfId="2" priority="1" operator="equal">
      <formula>0</formula>
    </cfRule>
  </conditionalFormatting>
  <dataValidations count="1">
    <dataValidation type="list" allowBlank="1" showInputMessage="1" showErrorMessage="1" sqref="E33:M33" xr:uid="{00000000-0002-0000-0700-000001000000}">
      <formula1>$AG$8:$AG$12</formula1>
    </dataValidation>
  </dataValidations>
  <pageMargins left="0.7" right="0.7" top="0.75" bottom="0.75" header="0.3" footer="0.3"/>
  <pageSetup scale="5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BG346"/>
  <sheetViews>
    <sheetView showGridLines="0" zoomScaleNormal="100" workbookViewId="0">
      <selection activeCell="W17" sqref="W17"/>
    </sheetView>
  </sheetViews>
  <sheetFormatPr defaultColWidth="9.140625" defaultRowHeight="15" x14ac:dyDescent="0.25"/>
  <cols>
    <col min="1" max="9" width="9.140625" customWidth="1"/>
    <col min="11" max="17" width="9.140625" customWidth="1"/>
    <col min="18" max="18" width="10.140625" bestFit="1" customWidth="1"/>
    <col min="19" max="22" width="9.140625" customWidth="1"/>
    <col min="27" max="41" width="9.140625" style="11"/>
    <col min="42" max="42" width="9.140625" customWidth="1"/>
    <col min="43" max="43" width="9.140625" style="11"/>
    <col min="44" max="44" width="44.85546875" style="11" customWidth="1"/>
    <col min="45" max="45" width="16.5703125" style="11" customWidth="1"/>
    <col min="46" max="46" width="12.42578125" style="11" customWidth="1"/>
    <col min="47" max="47" width="21" style="11" bestFit="1" customWidth="1"/>
    <col min="48" max="59" width="9.140625" style="11"/>
  </cols>
  <sheetData>
    <row r="1" spans="1:47" ht="28.5" customHeight="1" thickBot="1" x14ac:dyDescent="0.4">
      <c r="A1" s="72"/>
      <c r="B1" s="72"/>
      <c r="C1" s="199" t="s">
        <v>85</v>
      </c>
      <c r="D1" s="199"/>
      <c r="E1" s="199"/>
      <c r="F1" s="199"/>
      <c r="G1" s="199"/>
      <c r="H1" s="199"/>
      <c r="I1" s="199"/>
      <c r="J1" s="199"/>
      <c r="K1" s="199"/>
      <c r="L1" s="199"/>
      <c r="M1" s="199"/>
      <c r="N1" s="199"/>
      <c r="O1" s="199"/>
      <c r="P1" s="199"/>
      <c r="Q1" s="199"/>
      <c r="R1" s="199"/>
      <c r="S1" s="76"/>
      <c r="T1" s="76"/>
      <c r="U1" s="76"/>
      <c r="V1" s="11"/>
      <c r="W1" s="37"/>
      <c r="X1" s="11"/>
      <c r="Y1" s="11"/>
      <c r="Z1" s="11"/>
      <c r="AP1" s="11"/>
      <c r="AR1" s="11" t="s">
        <v>39</v>
      </c>
    </row>
    <row r="2" spans="1:47" ht="15" customHeight="1" thickBot="1" x14ac:dyDescent="0.35">
      <c r="A2" s="12"/>
      <c r="B2" s="12"/>
      <c r="C2" s="225" t="s">
        <v>0</v>
      </c>
      <c r="D2" s="226"/>
      <c r="E2" s="226"/>
      <c r="F2" s="200"/>
      <c r="G2" s="201"/>
      <c r="H2" s="201"/>
      <c r="I2" s="201"/>
      <c r="J2" s="201"/>
      <c r="K2" s="201"/>
      <c r="L2" s="202"/>
      <c r="M2" s="26"/>
      <c r="N2" s="26"/>
      <c r="O2" s="24"/>
      <c r="P2" s="53"/>
      <c r="Q2" s="53"/>
      <c r="R2" s="53"/>
      <c r="S2" s="5"/>
      <c r="T2" s="5"/>
      <c r="U2" s="5"/>
      <c r="V2" s="11"/>
      <c r="W2" s="37"/>
      <c r="X2" s="11"/>
      <c r="Y2" s="11"/>
      <c r="Z2" s="11"/>
      <c r="AP2" s="11"/>
      <c r="AR2" s="138" t="s">
        <v>60</v>
      </c>
      <c r="AS2" s="138" t="s">
        <v>60</v>
      </c>
      <c r="AU2" s="38" t="s">
        <v>40</v>
      </c>
    </row>
    <row r="3" spans="1:47" ht="15" customHeight="1" x14ac:dyDescent="0.3">
      <c r="A3" s="12"/>
      <c r="B3" s="12"/>
      <c r="C3" s="220" t="s">
        <v>1</v>
      </c>
      <c r="D3" s="221"/>
      <c r="E3" s="221"/>
      <c r="F3" s="203"/>
      <c r="G3" s="204"/>
      <c r="H3" s="204"/>
      <c r="I3" s="204"/>
      <c r="J3" s="204"/>
      <c r="K3" s="204"/>
      <c r="L3" s="205"/>
      <c r="M3" s="26"/>
      <c r="N3" s="26"/>
      <c r="O3" s="24"/>
      <c r="P3" s="53"/>
      <c r="Q3" s="53"/>
      <c r="R3" s="53"/>
      <c r="S3" s="24"/>
      <c r="T3" s="24"/>
      <c r="U3" s="24"/>
      <c r="V3" s="11"/>
      <c r="W3" s="37"/>
      <c r="X3" s="11"/>
      <c r="Y3" s="11"/>
      <c r="Z3" s="11"/>
      <c r="AP3" s="11"/>
      <c r="AR3" s="143" t="s">
        <v>344</v>
      </c>
      <c r="AS3" s="132" t="s">
        <v>103</v>
      </c>
      <c r="AT3" s="94" t="s">
        <v>13</v>
      </c>
      <c r="AU3" s="11" t="s">
        <v>60</v>
      </c>
    </row>
    <row r="4" spans="1:47" ht="15" customHeight="1" x14ac:dyDescent="0.3">
      <c r="A4" s="12"/>
      <c r="B4" s="12"/>
      <c r="C4" s="220" t="s">
        <v>2</v>
      </c>
      <c r="D4" s="221"/>
      <c r="E4" s="221"/>
      <c r="F4" s="206" t="s">
        <v>60</v>
      </c>
      <c r="G4" s="207"/>
      <c r="H4" s="207"/>
      <c r="I4" s="207"/>
      <c r="J4" s="207"/>
      <c r="K4" s="207"/>
      <c r="L4" s="208"/>
      <c r="M4" s="26"/>
      <c r="N4" s="26"/>
      <c r="O4" s="24"/>
      <c r="P4" s="53"/>
      <c r="Q4" s="53"/>
      <c r="R4" s="53"/>
      <c r="S4" s="24"/>
      <c r="T4" s="24"/>
      <c r="U4" s="24"/>
      <c r="V4" s="11"/>
      <c r="W4" s="11"/>
      <c r="X4" s="11"/>
      <c r="Y4" s="11"/>
      <c r="Z4" s="11"/>
      <c r="AP4" s="11"/>
      <c r="AR4" s="143" t="s">
        <v>345</v>
      </c>
      <c r="AS4" s="132" t="s">
        <v>234</v>
      </c>
      <c r="AT4" s="59">
        <v>46</v>
      </c>
      <c r="AU4" s="11" t="s">
        <v>70</v>
      </c>
    </row>
    <row r="5" spans="1:47" ht="15" customHeight="1" x14ac:dyDescent="0.3">
      <c r="A5" s="12"/>
      <c r="B5" s="12"/>
      <c r="C5" s="220" t="s">
        <v>37</v>
      </c>
      <c r="D5" s="221"/>
      <c r="E5" s="221"/>
      <c r="F5" s="206" t="str">
        <f>VLOOKUP(F4,$AR$2:$AS$28,2,FALSE)</f>
        <v>_ _ _ _ _ _ _ _</v>
      </c>
      <c r="G5" s="207"/>
      <c r="H5" s="207"/>
      <c r="I5" s="207"/>
      <c r="J5" s="207"/>
      <c r="K5" s="207"/>
      <c r="L5" s="208"/>
      <c r="M5" s="26"/>
      <c r="N5" s="26"/>
      <c r="O5" s="24"/>
      <c r="P5" s="53"/>
      <c r="Q5" s="53"/>
      <c r="R5" s="53"/>
      <c r="S5" s="24"/>
      <c r="T5" s="24"/>
      <c r="U5" s="24"/>
      <c r="V5" s="11"/>
      <c r="W5" s="11"/>
      <c r="X5" s="11"/>
      <c r="Y5" s="11"/>
      <c r="Z5" s="11"/>
      <c r="AP5" s="11"/>
      <c r="AR5" s="143" t="s">
        <v>358</v>
      </c>
      <c r="AS5" s="132" t="s">
        <v>106</v>
      </c>
      <c r="AT5" s="59" t="s">
        <v>86</v>
      </c>
      <c r="AU5" s="78" t="s">
        <v>41</v>
      </c>
    </row>
    <row r="6" spans="1:47" s="11" customFormat="1" ht="15" customHeight="1" x14ac:dyDescent="0.3">
      <c r="A6" s="12"/>
      <c r="B6" s="12"/>
      <c r="C6" s="220" t="s">
        <v>3</v>
      </c>
      <c r="D6" s="221"/>
      <c r="E6" s="221"/>
      <c r="F6" s="206"/>
      <c r="G6" s="207"/>
      <c r="H6" s="207"/>
      <c r="I6" s="207"/>
      <c r="J6" s="207"/>
      <c r="K6" s="207"/>
      <c r="L6" s="208"/>
      <c r="M6" s="26"/>
      <c r="N6" s="26"/>
      <c r="O6" s="24"/>
      <c r="P6" s="53"/>
      <c r="Q6" s="53"/>
      <c r="R6" s="53"/>
      <c r="S6" s="24"/>
      <c r="T6" s="24"/>
      <c r="U6" s="24"/>
      <c r="AR6" s="143" t="s">
        <v>359</v>
      </c>
      <c r="AS6" s="132" t="s">
        <v>228</v>
      </c>
      <c r="AT6" s="59" t="s">
        <v>87</v>
      </c>
      <c r="AU6" s="78" t="s">
        <v>42</v>
      </c>
    </row>
    <row r="7" spans="1:47" s="11" customFormat="1" ht="15" customHeight="1" thickBot="1" x14ac:dyDescent="0.35">
      <c r="A7" s="12"/>
      <c r="B7" s="12"/>
      <c r="C7" s="222" t="s">
        <v>38</v>
      </c>
      <c r="D7" s="223"/>
      <c r="E7" s="223"/>
      <c r="F7" s="209"/>
      <c r="G7" s="210"/>
      <c r="H7" s="210"/>
      <c r="I7" s="210"/>
      <c r="J7" s="210"/>
      <c r="K7" s="210"/>
      <c r="L7" s="211"/>
      <c r="M7" s="26"/>
      <c r="N7" s="26"/>
      <c r="O7" s="24"/>
      <c r="P7" s="53"/>
      <c r="Q7" s="53"/>
      <c r="R7" s="53"/>
      <c r="S7" s="24"/>
      <c r="T7" s="24"/>
      <c r="U7" s="24"/>
      <c r="AP7" s="34"/>
      <c r="AR7" s="143" t="s">
        <v>354</v>
      </c>
      <c r="AS7" s="132" t="s">
        <v>107</v>
      </c>
      <c r="AT7" s="59">
        <v>48</v>
      </c>
      <c r="AU7" s="78" t="s">
        <v>43</v>
      </c>
    </row>
    <row r="8" spans="1:47" s="11" customFormat="1" ht="15" customHeight="1" x14ac:dyDescent="0.3">
      <c r="A8" s="12"/>
      <c r="B8" s="12"/>
      <c r="C8" s="87"/>
      <c r="D8" s="87"/>
      <c r="E8" s="88"/>
      <c r="F8" s="212"/>
      <c r="G8" s="213"/>
      <c r="H8" s="213"/>
      <c r="I8" s="213"/>
      <c r="J8" s="213"/>
      <c r="K8" s="213"/>
      <c r="L8" s="214"/>
      <c r="M8" s="26"/>
      <c r="N8" s="26"/>
      <c r="O8" s="24"/>
      <c r="P8" s="41"/>
      <c r="Q8" s="41"/>
      <c r="R8" s="41"/>
      <c r="S8" s="24"/>
      <c r="T8" s="24"/>
      <c r="U8" s="24"/>
      <c r="AR8" s="143" t="s">
        <v>355</v>
      </c>
      <c r="AS8" s="132" t="s">
        <v>229</v>
      </c>
      <c r="AT8" s="59" t="s">
        <v>88</v>
      </c>
      <c r="AU8" s="78" t="s">
        <v>44</v>
      </c>
    </row>
    <row r="9" spans="1:47" ht="15" customHeight="1" thickBot="1" x14ac:dyDescent="0.35">
      <c r="A9" s="11"/>
      <c r="B9" s="11"/>
      <c r="C9" s="87"/>
      <c r="D9" s="87"/>
      <c r="E9" s="88"/>
      <c r="F9" s="215"/>
      <c r="G9" s="216"/>
      <c r="H9" s="216"/>
      <c r="I9" s="216"/>
      <c r="J9" s="216"/>
      <c r="K9" s="216"/>
      <c r="L9" s="217"/>
      <c r="M9" s="26"/>
      <c r="N9" s="26"/>
      <c r="O9" s="24"/>
      <c r="P9" s="41"/>
      <c r="Q9" s="41"/>
      <c r="R9" s="41"/>
      <c r="S9" s="24"/>
      <c r="T9" s="24"/>
      <c r="U9" s="24"/>
      <c r="V9" s="8"/>
      <c r="W9" s="11"/>
      <c r="X9" s="11"/>
      <c r="Y9" s="11"/>
      <c r="Z9" s="11"/>
      <c r="AR9" s="143" t="s">
        <v>352</v>
      </c>
      <c r="AS9" s="132" t="s">
        <v>101</v>
      </c>
      <c r="AT9" s="59" t="s">
        <v>89</v>
      </c>
      <c r="AU9" s="78" t="s">
        <v>45</v>
      </c>
    </row>
    <row r="10" spans="1:47" ht="15" customHeight="1" thickBot="1" x14ac:dyDescent="0.35">
      <c r="B10" s="11"/>
      <c r="C10" s="32"/>
      <c r="D10" s="32"/>
      <c r="E10" s="32"/>
      <c r="F10" s="35"/>
      <c r="G10" s="35"/>
      <c r="H10" s="35"/>
      <c r="I10" s="35"/>
      <c r="J10" s="35"/>
      <c r="K10" s="35"/>
      <c r="L10" s="35"/>
      <c r="M10" s="26"/>
      <c r="N10" s="26"/>
      <c r="O10" s="24"/>
      <c r="P10" s="24"/>
      <c r="Q10" s="24"/>
      <c r="R10" s="24"/>
      <c r="S10" s="24"/>
      <c r="T10" s="24"/>
      <c r="U10" s="24"/>
      <c r="V10" s="9"/>
      <c r="W10" s="11"/>
      <c r="X10" s="11"/>
      <c r="Y10" s="11"/>
      <c r="Z10" s="11"/>
      <c r="AP10" s="4" t="s">
        <v>83</v>
      </c>
      <c r="AR10" s="143" t="s">
        <v>353</v>
      </c>
      <c r="AS10" s="132" t="s">
        <v>227</v>
      </c>
      <c r="AT10" s="59">
        <v>50</v>
      </c>
      <c r="AU10" s="78" t="s">
        <v>46</v>
      </c>
    </row>
    <row r="11" spans="1:47" ht="15" customHeight="1" x14ac:dyDescent="0.3">
      <c r="A11" s="169" t="s">
        <v>4</v>
      </c>
      <c r="B11" s="170"/>
      <c r="C11" s="183"/>
      <c r="D11" s="184"/>
      <c r="E11" s="184"/>
      <c r="F11" s="185"/>
      <c r="G11" s="35"/>
      <c r="H11" s="35"/>
      <c r="J11" s="169" t="s">
        <v>32</v>
      </c>
      <c r="K11" s="170"/>
      <c r="L11" s="183"/>
      <c r="M11" s="184"/>
      <c r="N11" s="184"/>
      <c r="O11" s="185"/>
      <c r="P11" s="24"/>
      <c r="Q11" s="24"/>
      <c r="U11" s="24"/>
      <c r="V11" s="9"/>
      <c r="W11" s="11"/>
      <c r="X11" s="11"/>
      <c r="Y11" s="11"/>
      <c r="Z11" s="11"/>
      <c r="AP11" s="3" t="s">
        <v>84</v>
      </c>
      <c r="AR11" s="143" t="s">
        <v>346</v>
      </c>
      <c r="AS11" s="132" t="s">
        <v>102</v>
      </c>
      <c r="AT11" s="59" t="s">
        <v>90</v>
      </c>
      <c r="AU11" s="78" t="s">
        <v>47</v>
      </c>
    </row>
    <row r="12" spans="1:47" ht="15" customHeight="1" x14ac:dyDescent="0.25">
      <c r="A12" s="171" t="s">
        <v>5</v>
      </c>
      <c r="B12" s="172"/>
      <c r="C12" s="186"/>
      <c r="D12" s="187"/>
      <c r="E12" s="187"/>
      <c r="F12" s="188"/>
      <c r="G12" s="35"/>
      <c r="H12" s="35"/>
      <c r="J12" s="171" t="s">
        <v>33</v>
      </c>
      <c r="K12" s="172"/>
      <c r="L12" s="186">
        <f>C12</f>
        <v>0</v>
      </c>
      <c r="M12" s="187"/>
      <c r="N12" s="187"/>
      <c r="O12" s="188"/>
      <c r="P12" s="24"/>
      <c r="Q12" s="24"/>
      <c r="U12" s="24"/>
      <c r="V12" s="1"/>
      <c r="W12" s="11"/>
      <c r="X12" s="11"/>
      <c r="Y12" s="11"/>
      <c r="Z12" s="11"/>
      <c r="AP12" s="3" t="s">
        <v>61</v>
      </c>
      <c r="AR12" s="143" t="s">
        <v>347</v>
      </c>
      <c r="AS12" s="132" t="s">
        <v>231</v>
      </c>
      <c r="AT12" s="59" t="s">
        <v>91</v>
      </c>
      <c r="AU12" s="78" t="s">
        <v>48</v>
      </c>
    </row>
    <row r="13" spans="1:47" ht="15" customHeight="1" x14ac:dyDescent="0.3">
      <c r="A13" s="173"/>
      <c r="B13" s="174"/>
      <c r="C13" s="189"/>
      <c r="D13" s="190"/>
      <c r="E13" s="190"/>
      <c r="F13" s="191"/>
      <c r="G13" s="35"/>
      <c r="H13" s="35"/>
      <c r="J13" s="173"/>
      <c r="K13" s="174"/>
      <c r="L13" s="189"/>
      <c r="M13" s="190"/>
      <c r="N13" s="190"/>
      <c r="O13" s="191"/>
      <c r="P13" s="24"/>
      <c r="Q13" s="24"/>
      <c r="U13" s="24"/>
      <c r="V13" s="9"/>
      <c r="W13" s="11"/>
      <c r="X13" s="11"/>
      <c r="Y13" s="11"/>
      <c r="Z13" s="11"/>
      <c r="AP13" s="11"/>
      <c r="AR13" s="143" t="s">
        <v>350</v>
      </c>
      <c r="AS13" s="132" t="s">
        <v>105</v>
      </c>
      <c r="AT13" s="59">
        <v>52</v>
      </c>
      <c r="AU13" s="78" t="s">
        <v>49</v>
      </c>
    </row>
    <row r="14" spans="1:47" ht="15" customHeight="1" x14ac:dyDescent="0.3">
      <c r="A14" s="175" t="s">
        <v>6</v>
      </c>
      <c r="B14" s="176"/>
      <c r="C14" s="192"/>
      <c r="D14" s="193"/>
      <c r="E14" s="193"/>
      <c r="F14" s="194"/>
      <c r="G14" s="35"/>
      <c r="H14" s="35"/>
      <c r="J14" s="175" t="s">
        <v>6</v>
      </c>
      <c r="K14" s="176"/>
      <c r="L14" s="192">
        <f>C14</f>
        <v>0</v>
      </c>
      <c r="M14" s="193"/>
      <c r="N14" s="193"/>
      <c r="O14" s="194"/>
      <c r="P14" s="24"/>
      <c r="Q14" s="24"/>
      <c r="U14" s="24"/>
      <c r="V14" s="9"/>
      <c r="W14" s="11"/>
      <c r="X14" s="11"/>
      <c r="Y14" s="11"/>
      <c r="Z14" s="11"/>
      <c r="AP14" s="11"/>
      <c r="AR14" s="143" t="s">
        <v>351</v>
      </c>
      <c r="AS14" s="132" t="s">
        <v>230</v>
      </c>
      <c r="AT14" s="59" t="s">
        <v>92</v>
      </c>
      <c r="AU14" s="78" t="s">
        <v>51</v>
      </c>
    </row>
    <row r="15" spans="1:47" ht="15" customHeight="1" x14ac:dyDescent="0.25">
      <c r="A15" s="171" t="s">
        <v>7</v>
      </c>
      <c r="B15" s="172"/>
      <c r="C15" s="186"/>
      <c r="D15" s="187"/>
      <c r="E15" s="187"/>
      <c r="F15" s="188"/>
      <c r="G15" s="35"/>
      <c r="H15" s="35"/>
      <c r="J15" s="171" t="s">
        <v>34</v>
      </c>
      <c r="K15" s="172"/>
      <c r="L15" s="186">
        <f>C15</f>
        <v>0</v>
      </c>
      <c r="M15" s="187"/>
      <c r="N15" s="187"/>
      <c r="O15" s="188"/>
      <c r="P15" s="24"/>
      <c r="Q15" s="24"/>
      <c r="U15" s="24"/>
      <c r="V15" s="6"/>
      <c r="W15" s="11"/>
      <c r="X15" s="11"/>
      <c r="Y15" s="11"/>
      <c r="Z15" s="11"/>
      <c r="AP15" s="11"/>
      <c r="AR15" s="143" t="s">
        <v>356</v>
      </c>
      <c r="AS15" s="132" t="s">
        <v>108</v>
      </c>
      <c r="AT15" s="59" t="s">
        <v>93</v>
      </c>
      <c r="AU15" s="78" t="s">
        <v>52</v>
      </c>
    </row>
    <row r="16" spans="1:47" ht="15" customHeight="1" x14ac:dyDescent="0.25">
      <c r="A16" s="177"/>
      <c r="B16" s="178"/>
      <c r="C16" s="189"/>
      <c r="D16" s="190"/>
      <c r="E16" s="190"/>
      <c r="F16" s="191"/>
      <c r="G16" s="35"/>
      <c r="H16" s="35"/>
      <c r="J16" s="177"/>
      <c r="K16" s="178"/>
      <c r="L16" s="189"/>
      <c r="M16" s="190"/>
      <c r="N16" s="190"/>
      <c r="O16" s="191"/>
      <c r="P16" s="24"/>
      <c r="Q16" s="24"/>
      <c r="U16" s="24"/>
      <c r="V16" s="7"/>
      <c r="W16" s="11"/>
      <c r="X16" s="11"/>
      <c r="Y16" s="11"/>
      <c r="Z16" s="11"/>
      <c r="AP16" s="11"/>
      <c r="AR16" s="143" t="s">
        <v>357</v>
      </c>
      <c r="AS16" s="132" t="s">
        <v>238</v>
      </c>
      <c r="AT16" s="59">
        <v>54</v>
      </c>
      <c r="AU16" s="78" t="s">
        <v>53</v>
      </c>
    </row>
    <row r="17" spans="1:59" ht="15" customHeight="1" x14ac:dyDescent="0.3">
      <c r="A17" s="177"/>
      <c r="B17" s="178"/>
      <c r="C17" s="181" t="s">
        <v>29</v>
      </c>
      <c r="D17" s="182"/>
      <c r="E17" s="89" t="s">
        <v>30</v>
      </c>
      <c r="F17" s="90" t="s">
        <v>31</v>
      </c>
      <c r="G17" s="35"/>
      <c r="H17" s="35"/>
      <c r="J17" s="177"/>
      <c r="K17" s="178"/>
      <c r="L17" s="218" t="s">
        <v>29</v>
      </c>
      <c r="M17" s="219"/>
      <c r="N17" s="71" t="s">
        <v>30</v>
      </c>
      <c r="O17" s="90" t="s">
        <v>31</v>
      </c>
      <c r="P17" s="24"/>
      <c r="Q17" s="24"/>
      <c r="U17" s="24"/>
      <c r="V17" s="8"/>
      <c r="W17" s="11"/>
      <c r="X17" s="11"/>
      <c r="Y17" s="11"/>
      <c r="Z17" s="11"/>
      <c r="AP17" s="11"/>
      <c r="AR17" s="143" t="s">
        <v>348</v>
      </c>
      <c r="AS17" s="132" t="s">
        <v>104</v>
      </c>
      <c r="AT17" s="59" t="s">
        <v>94</v>
      </c>
      <c r="AU17" s="78" t="s">
        <v>54</v>
      </c>
    </row>
    <row r="18" spans="1:59" s="11" customFormat="1" ht="15" customHeight="1" x14ac:dyDescent="0.25">
      <c r="A18" s="173"/>
      <c r="B18" s="174"/>
      <c r="C18" s="192"/>
      <c r="D18" s="195"/>
      <c r="E18" s="80"/>
      <c r="F18" s="79"/>
      <c r="G18" s="35"/>
      <c r="H18" s="35"/>
      <c r="J18" s="173"/>
      <c r="K18" s="174"/>
      <c r="L18" s="192">
        <f>C18</f>
        <v>0</v>
      </c>
      <c r="M18" s="195"/>
      <c r="N18" s="114">
        <f>E18</f>
        <v>0</v>
      </c>
      <c r="O18" s="113">
        <f>F18</f>
        <v>0</v>
      </c>
      <c r="P18" s="24"/>
      <c r="Q18" s="24"/>
      <c r="U18" s="24"/>
      <c r="AR18" s="143" t="s">
        <v>349</v>
      </c>
      <c r="AS18" s="132" t="s">
        <v>237</v>
      </c>
      <c r="AT18" s="59" t="s">
        <v>95</v>
      </c>
      <c r="AU18" s="78" t="s">
        <v>55</v>
      </c>
    </row>
    <row r="19" spans="1:59" s="11" customFormat="1" ht="15" customHeight="1" thickBot="1" x14ac:dyDescent="0.3">
      <c r="A19" s="179" t="s">
        <v>8</v>
      </c>
      <c r="B19" s="180"/>
      <c r="C19" s="196"/>
      <c r="D19" s="197"/>
      <c r="E19" s="197"/>
      <c r="F19" s="198"/>
      <c r="G19" s="35"/>
      <c r="H19" s="35"/>
      <c r="J19" s="179" t="s">
        <v>35</v>
      </c>
      <c r="K19" s="180"/>
      <c r="L19" s="196">
        <f>C19</f>
        <v>0</v>
      </c>
      <c r="M19" s="197"/>
      <c r="N19" s="197"/>
      <c r="O19" s="198"/>
      <c r="P19" s="24"/>
      <c r="Q19" s="24"/>
      <c r="U19" s="24"/>
      <c r="AR19" s="143" t="s">
        <v>341</v>
      </c>
      <c r="AS19" s="132" t="s">
        <v>280</v>
      </c>
      <c r="AT19" s="59">
        <v>56</v>
      </c>
      <c r="AU19" s="78" t="s">
        <v>56</v>
      </c>
    </row>
    <row r="20" spans="1:59" s="2" customFormat="1" ht="15" customHeight="1" x14ac:dyDescent="0.25">
      <c r="A20" s="11"/>
      <c r="B20" s="11"/>
      <c r="C20" s="11"/>
      <c r="D20" s="11"/>
      <c r="E20" s="11"/>
      <c r="F20" s="11"/>
      <c r="G20" s="11"/>
      <c r="H20" s="11"/>
      <c r="I20" s="11"/>
      <c r="J20" s="11"/>
      <c r="K20" s="11"/>
      <c r="L20" s="11"/>
      <c r="M20" s="11"/>
      <c r="N20" s="11"/>
      <c r="O20" s="11"/>
      <c r="P20" s="24"/>
      <c r="Q20" s="24"/>
      <c r="R20" s="24"/>
      <c r="S20" s="24"/>
      <c r="T20" s="24"/>
      <c r="U20" s="24"/>
      <c r="V20" s="24"/>
      <c r="W20" s="11"/>
      <c r="X20" s="11"/>
      <c r="Y20" s="11"/>
      <c r="Z20" s="11"/>
      <c r="AA20" s="11"/>
      <c r="AB20" s="11"/>
      <c r="AC20" s="11"/>
      <c r="AD20" s="11"/>
      <c r="AE20" s="11"/>
      <c r="AF20" s="11"/>
      <c r="AG20" s="11"/>
      <c r="AH20" s="11"/>
      <c r="AI20" s="11"/>
      <c r="AJ20" s="11"/>
      <c r="AK20" s="11"/>
      <c r="AL20" s="11"/>
      <c r="AM20" s="11"/>
      <c r="AN20" s="11"/>
      <c r="AO20" s="11"/>
      <c r="AP20" s="11"/>
      <c r="AQ20" s="11"/>
      <c r="AR20" s="143" t="s">
        <v>340</v>
      </c>
      <c r="AS20" s="132" t="s">
        <v>226</v>
      </c>
      <c r="AT20" s="59" t="s">
        <v>96</v>
      </c>
      <c r="AU20" s="78" t="s">
        <v>57</v>
      </c>
      <c r="AV20" s="11"/>
      <c r="AW20" s="11"/>
      <c r="AX20" s="11"/>
      <c r="AY20" s="11"/>
      <c r="AZ20" s="11"/>
      <c r="BA20" s="11"/>
      <c r="BB20" s="11"/>
      <c r="BC20" s="11"/>
      <c r="BD20" s="11"/>
      <c r="BE20" s="11"/>
      <c r="BF20" s="11"/>
      <c r="BG20" s="11"/>
    </row>
    <row r="21" spans="1:59" s="2" customFormat="1" ht="15" customHeight="1" x14ac:dyDescent="0.25">
      <c r="L21" s="32"/>
      <c r="U21" s="24"/>
      <c r="W21" s="24"/>
      <c r="X21" s="11"/>
      <c r="Y21" s="11"/>
      <c r="Z21" s="11"/>
      <c r="AA21" s="11"/>
      <c r="AB21" s="11"/>
      <c r="AC21" s="11"/>
      <c r="AD21" s="11"/>
      <c r="AE21" s="11"/>
      <c r="AF21" s="11"/>
      <c r="AG21" s="11"/>
      <c r="AH21" s="11"/>
      <c r="AI21" s="11"/>
      <c r="AJ21" s="11"/>
      <c r="AK21" s="11"/>
      <c r="AL21" s="11"/>
      <c r="AM21" s="11"/>
      <c r="AN21" s="11"/>
      <c r="AO21" s="11"/>
      <c r="AP21" s="11"/>
      <c r="AQ21" s="11"/>
      <c r="AR21" s="143" t="s">
        <v>339</v>
      </c>
      <c r="AS21" s="132" t="s">
        <v>233</v>
      </c>
      <c r="AT21" s="59" t="s">
        <v>97</v>
      </c>
      <c r="AU21" s="78" t="s">
        <v>58</v>
      </c>
      <c r="AV21" s="11"/>
      <c r="AW21" s="11"/>
      <c r="AX21" s="11"/>
      <c r="AY21" s="11"/>
      <c r="AZ21" s="11"/>
      <c r="BA21" s="11"/>
      <c r="BB21" s="11"/>
      <c r="BC21" s="11"/>
      <c r="BD21" s="11"/>
      <c r="BE21" s="11"/>
      <c r="BF21" s="11"/>
      <c r="BG21" s="11"/>
    </row>
    <row r="22" spans="1:59" s="2" customFormat="1" ht="15" customHeight="1" x14ac:dyDescent="0.25">
      <c r="A22" s="91" t="s">
        <v>9</v>
      </c>
      <c r="B22" s="224" t="s">
        <v>10</v>
      </c>
      <c r="C22" s="224"/>
      <c r="D22" s="91" t="s">
        <v>11</v>
      </c>
      <c r="E22" s="91" t="s">
        <v>12</v>
      </c>
      <c r="G22" s="91" t="s">
        <v>9</v>
      </c>
      <c r="H22" s="224" t="s">
        <v>10</v>
      </c>
      <c r="I22" s="224"/>
      <c r="J22" s="91" t="s">
        <v>11</v>
      </c>
      <c r="K22" s="91" t="s">
        <v>12</v>
      </c>
      <c r="L22" s="32"/>
      <c r="N22" s="91" t="s">
        <v>9</v>
      </c>
      <c r="O22" s="224" t="s">
        <v>10</v>
      </c>
      <c r="P22" s="224"/>
      <c r="Q22" s="91" t="s">
        <v>11</v>
      </c>
      <c r="R22" s="91" t="s">
        <v>12</v>
      </c>
      <c r="S22" s="39"/>
      <c r="T22" s="39"/>
      <c r="U22" s="39"/>
      <c r="V22" s="39"/>
      <c r="W22" s="39"/>
      <c r="X22" s="11"/>
      <c r="Y22" s="11"/>
      <c r="Z22" s="11"/>
      <c r="AA22" s="11"/>
      <c r="AB22" s="11"/>
      <c r="AC22" s="11"/>
      <c r="AD22" s="11"/>
      <c r="AE22" s="11"/>
      <c r="AF22" s="11"/>
      <c r="AG22" s="11"/>
      <c r="AH22" s="11"/>
      <c r="AI22" s="11"/>
      <c r="AJ22" s="11"/>
      <c r="AK22" s="11"/>
      <c r="AL22" s="11"/>
      <c r="AM22" s="11"/>
      <c r="AN22" s="11"/>
      <c r="AO22" s="11"/>
      <c r="AP22" s="11"/>
      <c r="AQ22" s="11"/>
      <c r="AR22" s="143" t="s">
        <v>338</v>
      </c>
      <c r="AS22" s="132" t="s">
        <v>232</v>
      </c>
      <c r="AT22" s="59">
        <v>58</v>
      </c>
      <c r="AU22" s="78" t="s">
        <v>59</v>
      </c>
      <c r="AV22" s="11"/>
      <c r="AW22" s="11"/>
      <c r="AX22" s="11"/>
      <c r="AY22" s="11"/>
      <c r="AZ22" s="11"/>
      <c r="BA22" s="11"/>
      <c r="BB22" s="11"/>
      <c r="BC22" s="11"/>
      <c r="BD22" s="11"/>
      <c r="BE22" s="11"/>
      <c r="BF22" s="11"/>
      <c r="BG22" s="11"/>
    </row>
    <row r="23" spans="1:59" s="2" customFormat="1" ht="15" customHeight="1" x14ac:dyDescent="0.25">
      <c r="A23" s="93">
        <v>1</v>
      </c>
      <c r="B23" s="167"/>
      <c r="C23" s="168"/>
      <c r="D23" s="83"/>
      <c r="E23" s="81" t="str">
        <f t="shared" ref="E23:E86" si="0">IF(D23&lt;&gt;"",1,"")</f>
        <v/>
      </c>
      <c r="F23" s="146" t="s">
        <v>61</v>
      </c>
      <c r="G23" s="145">
        <v>65</v>
      </c>
      <c r="H23" s="167"/>
      <c r="I23" s="168"/>
      <c r="J23" s="83"/>
      <c r="K23" s="81" t="str">
        <f t="shared" ref="K23:K86" si="1">IF(J23&lt;&gt;"",1,"")</f>
        <v/>
      </c>
      <c r="L23" s="146" t="s">
        <v>84</v>
      </c>
      <c r="M23" s="146" t="s">
        <v>61</v>
      </c>
      <c r="N23" s="156"/>
      <c r="O23" s="167"/>
      <c r="P23" s="168"/>
      <c r="Q23" s="83"/>
      <c r="R23" s="81" t="str">
        <f t="shared" ref="R23:R29" si="2">IF(Q23&lt;&gt;"",1,"")</f>
        <v/>
      </c>
      <c r="S23" s="39"/>
      <c r="W23" s="39"/>
      <c r="X23" s="11"/>
      <c r="Y23" s="11"/>
      <c r="Z23" s="11"/>
      <c r="AA23" s="11"/>
      <c r="AB23" s="11"/>
      <c r="AC23" s="11"/>
      <c r="AD23" s="11"/>
      <c r="AE23" s="11"/>
      <c r="AF23" s="11"/>
      <c r="AG23" s="11"/>
      <c r="AH23" s="11"/>
      <c r="AI23" s="11"/>
      <c r="AJ23" s="11"/>
      <c r="AK23" s="11"/>
      <c r="AL23" s="11"/>
      <c r="AM23" s="11"/>
      <c r="AN23" s="11"/>
      <c r="AO23" s="11"/>
      <c r="AP23" s="11"/>
      <c r="AQ23" s="11"/>
      <c r="AR23" s="143" t="s">
        <v>342</v>
      </c>
      <c r="AS23" s="132" t="s">
        <v>279</v>
      </c>
      <c r="AT23" s="59" t="s">
        <v>149</v>
      </c>
      <c r="AU23" s="11"/>
      <c r="AV23" s="11"/>
      <c r="AW23" s="11"/>
      <c r="AX23" s="11"/>
      <c r="AY23" s="11"/>
      <c r="AZ23" s="11"/>
      <c r="BA23" s="11"/>
      <c r="BB23" s="11"/>
      <c r="BC23" s="11"/>
      <c r="BD23" s="11"/>
      <c r="BE23" s="11"/>
      <c r="BF23" s="11"/>
      <c r="BG23" s="11"/>
    </row>
    <row r="24" spans="1:59" ht="15" customHeight="1" x14ac:dyDescent="0.25">
      <c r="A24" s="93">
        <v>2</v>
      </c>
      <c r="B24" s="167"/>
      <c r="C24" s="168"/>
      <c r="D24" s="83"/>
      <c r="E24" s="81" t="str">
        <f t="shared" si="0"/>
        <v/>
      </c>
      <c r="F24" s="146" t="s">
        <v>61</v>
      </c>
      <c r="G24" s="145">
        <v>66</v>
      </c>
      <c r="H24" s="167"/>
      <c r="I24" s="168"/>
      <c r="J24" s="83"/>
      <c r="K24" s="81" t="str">
        <f t="shared" si="1"/>
        <v/>
      </c>
      <c r="L24" s="146" t="s">
        <v>84</v>
      </c>
      <c r="M24" s="146" t="s">
        <v>61</v>
      </c>
      <c r="N24" s="156"/>
      <c r="O24" s="167"/>
      <c r="P24" s="168"/>
      <c r="Q24" s="83"/>
      <c r="R24" s="81" t="str">
        <f t="shared" si="2"/>
        <v/>
      </c>
      <c r="S24" s="39"/>
      <c r="W24" s="39"/>
      <c r="X24" s="11"/>
      <c r="Y24" s="11"/>
      <c r="Z24" s="11"/>
      <c r="AP24" s="11"/>
      <c r="AR24" s="143" t="s">
        <v>343</v>
      </c>
      <c r="AS24" s="132" t="s">
        <v>225</v>
      </c>
      <c r="AT24" s="59" t="s">
        <v>98</v>
      </c>
    </row>
    <row r="25" spans="1:59" ht="15" customHeight="1" x14ac:dyDescent="0.25">
      <c r="A25" s="93">
        <v>3</v>
      </c>
      <c r="B25" s="167"/>
      <c r="C25" s="168"/>
      <c r="D25" s="83"/>
      <c r="E25" s="81" t="str">
        <f t="shared" si="0"/>
        <v/>
      </c>
      <c r="F25" s="146" t="s">
        <v>61</v>
      </c>
      <c r="G25" s="145">
        <v>67</v>
      </c>
      <c r="H25" s="167"/>
      <c r="I25" s="168"/>
      <c r="J25" s="83"/>
      <c r="K25" s="81" t="str">
        <f t="shared" si="1"/>
        <v/>
      </c>
      <c r="L25" s="146" t="s">
        <v>84</v>
      </c>
      <c r="M25" s="146" t="s">
        <v>61</v>
      </c>
      <c r="N25" s="156"/>
      <c r="O25" s="167"/>
      <c r="P25" s="168"/>
      <c r="Q25" s="83"/>
      <c r="R25" s="81" t="str">
        <f t="shared" si="2"/>
        <v/>
      </c>
      <c r="S25" s="39"/>
      <c r="W25" s="39"/>
      <c r="X25" s="11"/>
      <c r="Y25" s="11"/>
      <c r="Z25" s="11"/>
      <c r="AP25" s="11"/>
      <c r="AR25" t="s">
        <v>330</v>
      </c>
      <c r="AS25" s="453" t="s">
        <v>331</v>
      </c>
      <c r="AT25" s="59">
        <v>60</v>
      </c>
    </row>
    <row r="26" spans="1:59" ht="15" customHeight="1" x14ac:dyDescent="0.3">
      <c r="A26" s="93">
        <v>4</v>
      </c>
      <c r="B26" s="167"/>
      <c r="C26" s="168"/>
      <c r="D26" s="83"/>
      <c r="E26" s="81" t="str">
        <f t="shared" si="0"/>
        <v/>
      </c>
      <c r="F26" s="146" t="s">
        <v>61</v>
      </c>
      <c r="G26" s="145">
        <v>68</v>
      </c>
      <c r="H26" s="167"/>
      <c r="I26" s="168"/>
      <c r="J26" s="83"/>
      <c r="K26" s="81" t="str">
        <f t="shared" si="1"/>
        <v/>
      </c>
      <c r="L26" s="146" t="s">
        <v>84</v>
      </c>
      <c r="M26" s="146" t="s">
        <v>61</v>
      </c>
      <c r="N26" s="156"/>
      <c r="O26" s="167"/>
      <c r="P26" s="168"/>
      <c r="Q26" s="83"/>
      <c r="R26" s="81" t="str">
        <f t="shared" si="2"/>
        <v/>
      </c>
      <c r="S26" s="39"/>
      <c r="W26" s="39"/>
      <c r="X26" s="11"/>
      <c r="Y26" s="11"/>
      <c r="Z26" s="12"/>
      <c r="AP26" s="11"/>
      <c r="AR26" s="104" t="s">
        <v>332</v>
      </c>
      <c r="AS26" s="453" t="s">
        <v>333</v>
      </c>
      <c r="AT26" s="59" t="s">
        <v>99</v>
      </c>
    </row>
    <row r="27" spans="1:59" ht="15" customHeight="1" x14ac:dyDescent="0.3">
      <c r="A27" s="93">
        <v>5</v>
      </c>
      <c r="B27" s="167"/>
      <c r="C27" s="168"/>
      <c r="D27" s="83"/>
      <c r="E27" s="81" t="str">
        <f t="shared" si="0"/>
        <v/>
      </c>
      <c r="F27" s="146" t="s">
        <v>61</v>
      </c>
      <c r="G27" s="145">
        <v>69</v>
      </c>
      <c r="H27" s="167"/>
      <c r="I27" s="168"/>
      <c r="J27" s="83"/>
      <c r="K27" s="81" t="str">
        <f t="shared" si="1"/>
        <v/>
      </c>
      <c r="L27" s="146" t="s">
        <v>84</v>
      </c>
      <c r="M27" s="146" t="s">
        <v>61</v>
      </c>
      <c r="N27" s="156"/>
      <c r="O27" s="167"/>
      <c r="P27" s="168"/>
      <c r="Q27" s="83"/>
      <c r="R27" s="81" t="str">
        <f t="shared" si="2"/>
        <v/>
      </c>
      <c r="S27" s="39"/>
      <c r="W27" s="39"/>
      <c r="Y27" s="11"/>
      <c r="Z27" s="12"/>
      <c r="AP27" s="11"/>
      <c r="AR27" s="454" t="s">
        <v>334</v>
      </c>
      <c r="AS27" s="453" t="s">
        <v>335</v>
      </c>
      <c r="AT27" s="59" t="s">
        <v>100</v>
      </c>
    </row>
    <row r="28" spans="1:59" ht="15" customHeight="1" x14ac:dyDescent="0.3">
      <c r="A28" s="93">
        <v>6</v>
      </c>
      <c r="B28" s="167"/>
      <c r="C28" s="168"/>
      <c r="D28" s="83"/>
      <c r="E28" s="81" t="str">
        <f t="shared" si="0"/>
        <v/>
      </c>
      <c r="F28" s="146" t="s">
        <v>61</v>
      </c>
      <c r="G28" s="145">
        <v>70</v>
      </c>
      <c r="H28" s="167"/>
      <c r="I28" s="168"/>
      <c r="J28" s="83"/>
      <c r="K28" s="81" t="str">
        <f t="shared" si="1"/>
        <v/>
      </c>
      <c r="L28" s="146" t="s">
        <v>84</v>
      </c>
      <c r="M28" s="146" t="s">
        <v>61</v>
      </c>
      <c r="N28" s="156"/>
      <c r="O28" s="167"/>
      <c r="P28" s="168"/>
      <c r="Q28" s="83"/>
      <c r="R28" s="81" t="str">
        <f t="shared" si="2"/>
        <v/>
      </c>
      <c r="S28" s="39"/>
      <c r="W28" s="39"/>
      <c r="Y28" s="11"/>
      <c r="Z28" s="12"/>
      <c r="AP28" s="11"/>
      <c r="AR28" s="454" t="s">
        <v>336</v>
      </c>
      <c r="AS28" s="453" t="s">
        <v>337</v>
      </c>
    </row>
    <row r="29" spans="1:59" ht="15" customHeight="1" x14ac:dyDescent="0.3">
      <c r="A29" s="93">
        <v>7</v>
      </c>
      <c r="B29" s="167"/>
      <c r="C29" s="168"/>
      <c r="D29" s="83"/>
      <c r="E29" s="81" t="str">
        <f t="shared" si="0"/>
        <v/>
      </c>
      <c r="F29" s="146" t="s">
        <v>61</v>
      </c>
      <c r="G29" s="145">
        <v>71</v>
      </c>
      <c r="H29" s="167"/>
      <c r="I29" s="168"/>
      <c r="J29" s="83"/>
      <c r="K29" s="81" t="str">
        <f t="shared" si="1"/>
        <v/>
      </c>
      <c r="L29" s="146" t="s">
        <v>84</v>
      </c>
      <c r="M29" s="146" t="s">
        <v>61</v>
      </c>
      <c r="N29" s="145"/>
      <c r="O29" s="167"/>
      <c r="P29" s="168"/>
      <c r="Q29" s="83"/>
      <c r="R29" s="81" t="str">
        <f t="shared" si="2"/>
        <v/>
      </c>
      <c r="S29" s="39"/>
      <c r="W29" s="39"/>
      <c r="Y29" s="11"/>
      <c r="Z29" s="12"/>
      <c r="AP29" s="11"/>
    </row>
    <row r="30" spans="1:59" ht="15" customHeight="1" x14ac:dyDescent="0.25">
      <c r="A30" s="93">
        <v>8</v>
      </c>
      <c r="B30" s="167"/>
      <c r="C30" s="168"/>
      <c r="D30" s="83"/>
      <c r="E30" s="81" t="str">
        <f t="shared" si="0"/>
        <v/>
      </c>
      <c r="F30" s="146" t="s">
        <v>61</v>
      </c>
      <c r="G30" s="145">
        <v>72</v>
      </c>
      <c r="H30" s="167"/>
      <c r="I30" s="168"/>
      <c r="J30" s="83"/>
      <c r="K30" s="81" t="str">
        <f t="shared" si="1"/>
        <v/>
      </c>
      <c r="L30" s="32"/>
      <c r="M30" s="146" t="s">
        <v>61</v>
      </c>
      <c r="S30" s="39"/>
      <c r="W30" s="39"/>
      <c r="Y30" s="11"/>
      <c r="Z30" s="17"/>
      <c r="AP30" s="11"/>
    </row>
    <row r="31" spans="1:59" ht="15" customHeight="1" x14ac:dyDescent="0.25">
      <c r="A31" s="93">
        <v>9</v>
      </c>
      <c r="B31" s="167"/>
      <c r="C31" s="168"/>
      <c r="D31" s="83"/>
      <c r="E31" s="81" t="str">
        <f t="shared" si="0"/>
        <v/>
      </c>
      <c r="F31" s="146" t="s">
        <v>61</v>
      </c>
      <c r="G31" s="145">
        <v>73</v>
      </c>
      <c r="H31" s="167"/>
      <c r="I31" s="168"/>
      <c r="J31" s="83"/>
      <c r="K31" s="81" t="str">
        <f t="shared" si="1"/>
        <v/>
      </c>
      <c r="L31" s="32"/>
      <c r="M31" s="146" t="s">
        <v>61</v>
      </c>
      <c r="N31" s="104"/>
      <c r="O31" s="104"/>
      <c r="P31" s="104"/>
      <c r="Q31" s="104"/>
      <c r="R31" s="104"/>
      <c r="S31" s="39"/>
      <c r="W31" s="39"/>
      <c r="X31" s="58"/>
      <c r="Y31" s="11"/>
      <c r="Z31" s="18"/>
      <c r="AP31" s="11"/>
    </row>
    <row r="32" spans="1:59" ht="15" customHeight="1" thickBot="1" x14ac:dyDescent="0.3">
      <c r="A32" s="93">
        <v>10</v>
      </c>
      <c r="B32" s="167"/>
      <c r="C32" s="168"/>
      <c r="D32" s="83"/>
      <c r="E32" s="81" t="str">
        <f t="shared" si="0"/>
        <v/>
      </c>
      <c r="F32" s="146" t="s">
        <v>61</v>
      </c>
      <c r="G32" s="145">
        <v>74</v>
      </c>
      <c r="H32" s="167"/>
      <c r="I32" s="168"/>
      <c r="J32" s="83"/>
      <c r="K32" s="81" t="str">
        <f t="shared" si="1"/>
        <v/>
      </c>
      <c r="M32" s="146" t="s">
        <v>61</v>
      </c>
      <c r="N32" s="104"/>
      <c r="O32" s="104"/>
      <c r="P32" s="104"/>
      <c r="Q32" s="104"/>
      <c r="R32" s="104"/>
      <c r="S32" s="39"/>
      <c r="W32" s="39"/>
      <c r="X32" s="58"/>
      <c r="Y32" s="11"/>
      <c r="Z32" s="18"/>
      <c r="AP32" s="11"/>
    </row>
    <row r="33" spans="1:45" ht="15" customHeight="1" x14ac:dyDescent="0.25">
      <c r="A33" s="93">
        <v>11</v>
      </c>
      <c r="B33" s="167"/>
      <c r="C33" s="168"/>
      <c r="D33" s="83"/>
      <c r="E33" s="81" t="str">
        <f t="shared" si="0"/>
        <v/>
      </c>
      <c r="F33" s="146" t="s">
        <v>61</v>
      </c>
      <c r="G33" s="145">
        <v>75</v>
      </c>
      <c r="H33" s="167"/>
      <c r="I33" s="168"/>
      <c r="J33" s="83"/>
      <c r="K33" s="81" t="str">
        <f t="shared" si="1"/>
        <v/>
      </c>
      <c r="M33" s="146" t="s">
        <v>61</v>
      </c>
      <c r="N33" s="104"/>
      <c r="O33" s="94" t="s">
        <v>13</v>
      </c>
      <c r="P33" s="95" t="str">
        <f>$AP$12</f>
        <v>FULL</v>
      </c>
      <c r="Q33" s="96" t="s">
        <v>84</v>
      </c>
      <c r="R33" s="39"/>
      <c r="S33" s="39"/>
      <c r="W33" s="39"/>
      <c r="X33" s="58"/>
      <c r="Y33" s="11"/>
      <c r="Z33" s="18"/>
      <c r="AP33" s="11"/>
      <c r="AR33" s="76"/>
      <c r="AS33" s="76"/>
    </row>
    <row r="34" spans="1:45" ht="15" customHeight="1" x14ac:dyDescent="0.25">
      <c r="A34" s="93">
        <v>12</v>
      </c>
      <c r="B34" s="167"/>
      <c r="C34" s="168"/>
      <c r="D34" s="83"/>
      <c r="E34" s="81" t="str">
        <f t="shared" si="0"/>
        <v/>
      </c>
      <c r="F34" s="146" t="s">
        <v>61</v>
      </c>
      <c r="G34" s="145">
        <v>76</v>
      </c>
      <c r="H34" s="167"/>
      <c r="I34" s="168"/>
      <c r="J34" s="83"/>
      <c r="K34" s="81" t="str">
        <f t="shared" si="1"/>
        <v/>
      </c>
      <c r="M34" s="146" t="s">
        <v>61</v>
      </c>
      <c r="N34" s="104"/>
      <c r="O34" s="59">
        <v>46</v>
      </c>
      <c r="P34" s="97">
        <f>SUMIFS($E$23:$E$86,$D$23:$D$86,O34,$F$23:$F$86,$P$33)+SUMIFS($K$23:$K$86,$J$23:$J$86,O34,$M$23:$M$86,$P$33)</f>
        <v>0</v>
      </c>
      <c r="Q34" s="98">
        <f>SUMIFS($R$23:$R$29,$Q$23:$Q$29,O34,$L$23:$L$29,$Q$33)</f>
        <v>0</v>
      </c>
      <c r="R34" s="39"/>
      <c r="S34" s="39"/>
      <c r="W34" s="39"/>
      <c r="X34" s="58"/>
      <c r="Y34" s="11"/>
      <c r="Z34" s="18"/>
      <c r="AP34" s="11"/>
      <c r="AR34" s="76"/>
      <c r="AS34" s="76"/>
    </row>
    <row r="35" spans="1:45" ht="15" customHeight="1" x14ac:dyDescent="0.25">
      <c r="A35" s="93">
        <v>13</v>
      </c>
      <c r="B35" s="167"/>
      <c r="C35" s="168"/>
      <c r="D35" s="83"/>
      <c r="E35" s="81" t="str">
        <f t="shared" si="0"/>
        <v/>
      </c>
      <c r="F35" s="146" t="s">
        <v>61</v>
      </c>
      <c r="G35" s="145">
        <v>77</v>
      </c>
      <c r="H35" s="167"/>
      <c r="I35" s="168"/>
      <c r="J35" s="83"/>
      <c r="K35" s="81" t="str">
        <f t="shared" si="1"/>
        <v/>
      </c>
      <c r="M35" s="146" t="s">
        <v>61</v>
      </c>
      <c r="N35" s="104"/>
      <c r="O35" s="59" t="s">
        <v>86</v>
      </c>
      <c r="P35" s="97">
        <f t="shared" ref="P35:P57" si="3">SUMIFS($E$23:$E$86,$D$23:$D$86,O35,$F$23:$F$86,$P$33)+SUMIFS($K$23:$K$86,$J$23:$J$86,O35,$M$23:$M$86,$P$33)</f>
        <v>0</v>
      </c>
      <c r="Q35" s="98">
        <f t="shared" ref="Q35:Q57" si="4">SUMIFS($R$23:$R$29,$Q$23:$Q$29,O35,$L$23:$L$29,$Q$33)</f>
        <v>0</v>
      </c>
      <c r="R35" s="39"/>
      <c r="S35" s="39"/>
      <c r="W35" s="39"/>
      <c r="X35" s="58"/>
      <c r="Y35" s="11"/>
      <c r="Z35" s="18"/>
      <c r="AP35" s="11"/>
      <c r="AR35" s="76"/>
      <c r="AS35" s="76"/>
    </row>
    <row r="36" spans="1:45" ht="15" customHeight="1" x14ac:dyDescent="0.25">
      <c r="A36" s="93">
        <v>14</v>
      </c>
      <c r="B36" s="167"/>
      <c r="C36" s="168"/>
      <c r="D36" s="83"/>
      <c r="E36" s="81" t="str">
        <f t="shared" si="0"/>
        <v/>
      </c>
      <c r="F36" s="146" t="s">
        <v>61</v>
      </c>
      <c r="G36" s="145">
        <v>78</v>
      </c>
      <c r="H36" s="167"/>
      <c r="I36" s="168"/>
      <c r="J36" s="83"/>
      <c r="K36" s="81" t="str">
        <f t="shared" si="1"/>
        <v/>
      </c>
      <c r="M36" s="146" t="s">
        <v>61</v>
      </c>
      <c r="O36" s="59" t="s">
        <v>87</v>
      </c>
      <c r="P36" s="97">
        <f t="shared" si="3"/>
        <v>0</v>
      </c>
      <c r="Q36" s="98">
        <f t="shared" si="4"/>
        <v>0</v>
      </c>
      <c r="R36" s="39"/>
      <c r="S36" s="39"/>
      <c r="W36" s="39"/>
      <c r="X36" s="58"/>
      <c r="Y36" s="11"/>
      <c r="Z36" s="18"/>
      <c r="AP36" s="11"/>
      <c r="AR36" s="76"/>
      <c r="AS36" s="76"/>
    </row>
    <row r="37" spans="1:45" ht="15" customHeight="1" x14ac:dyDescent="0.25">
      <c r="A37" s="93">
        <v>15</v>
      </c>
      <c r="B37" s="167"/>
      <c r="C37" s="168"/>
      <c r="D37" s="83"/>
      <c r="E37" s="81" t="str">
        <f t="shared" si="0"/>
        <v/>
      </c>
      <c r="F37" s="146" t="s">
        <v>61</v>
      </c>
      <c r="G37" s="145">
        <v>79</v>
      </c>
      <c r="H37" s="167"/>
      <c r="I37" s="168"/>
      <c r="J37" s="83"/>
      <c r="K37" s="81" t="str">
        <f t="shared" si="1"/>
        <v/>
      </c>
      <c r="M37" s="146" t="s">
        <v>61</v>
      </c>
      <c r="O37" s="59">
        <v>48</v>
      </c>
      <c r="P37" s="97">
        <f t="shared" si="3"/>
        <v>0</v>
      </c>
      <c r="Q37" s="98">
        <f t="shared" si="4"/>
        <v>0</v>
      </c>
      <c r="R37" s="39"/>
      <c r="S37" s="39"/>
      <c r="W37" s="39"/>
      <c r="X37" s="58"/>
      <c r="Y37" s="11"/>
      <c r="Z37" s="18"/>
      <c r="AP37" s="11"/>
      <c r="AR37" s="76"/>
      <c r="AS37" s="76"/>
    </row>
    <row r="38" spans="1:45" ht="15" customHeight="1" x14ac:dyDescent="0.25">
      <c r="A38" s="93">
        <v>16</v>
      </c>
      <c r="B38" s="167"/>
      <c r="C38" s="168"/>
      <c r="D38" s="83"/>
      <c r="E38" s="81" t="str">
        <f t="shared" si="0"/>
        <v/>
      </c>
      <c r="F38" s="146" t="s">
        <v>61</v>
      </c>
      <c r="G38" s="145">
        <v>80</v>
      </c>
      <c r="H38" s="167"/>
      <c r="I38" s="168"/>
      <c r="J38" s="83"/>
      <c r="K38" s="81" t="str">
        <f t="shared" si="1"/>
        <v/>
      </c>
      <c r="M38" s="146" t="s">
        <v>61</v>
      </c>
      <c r="O38" s="59" t="s">
        <v>88</v>
      </c>
      <c r="P38" s="97">
        <f t="shared" si="3"/>
        <v>0</v>
      </c>
      <c r="Q38" s="98">
        <f t="shared" si="4"/>
        <v>0</v>
      </c>
      <c r="R38" s="39"/>
      <c r="S38" s="39"/>
      <c r="W38" s="39"/>
      <c r="X38" s="58"/>
      <c r="Y38" s="11"/>
      <c r="Z38" s="18"/>
      <c r="AP38" s="11"/>
      <c r="AR38" s="76"/>
      <c r="AS38" s="76"/>
    </row>
    <row r="39" spans="1:45" ht="15" customHeight="1" x14ac:dyDescent="0.25">
      <c r="A39" s="93">
        <v>17</v>
      </c>
      <c r="B39" s="167"/>
      <c r="C39" s="168"/>
      <c r="D39" s="83"/>
      <c r="E39" s="81" t="str">
        <f t="shared" si="0"/>
        <v/>
      </c>
      <c r="F39" s="146" t="s">
        <v>61</v>
      </c>
      <c r="G39" s="145">
        <v>81</v>
      </c>
      <c r="H39" s="167"/>
      <c r="I39" s="168"/>
      <c r="J39" s="83"/>
      <c r="K39" s="81" t="str">
        <f t="shared" si="1"/>
        <v/>
      </c>
      <c r="M39" s="146" t="s">
        <v>61</v>
      </c>
      <c r="O39" s="59" t="s">
        <v>89</v>
      </c>
      <c r="P39" s="97">
        <f t="shared" si="3"/>
        <v>0</v>
      </c>
      <c r="Q39" s="98">
        <f t="shared" si="4"/>
        <v>0</v>
      </c>
      <c r="R39" s="39"/>
      <c r="S39" s="39"/>
      <c r="W39" s="39"/>
      <c r="X39" s="58"/>
      <c r="Y39" s="11"/>
      <c r="Z39" s="18"/>
      <c r="AP39" s="11"/>
      <c r="AR39" s="76"/>
      <c r="AS39" s="76"/>
    </row>
    <row r="40" spans="1:45" ht="15" customHeight="1" x14ac:dyDescent="0.25">
      <c r="A40" s="93">
        <v>18</v>
      </c>
      <c r="B40" s="167"/>
      <c r="C40" s="168"/>
      <c r="D40" s="83"/>
      <c r="E40" s="81" t="str">
        <f t="shared" si="0"/>
        <v/>
      </c>
      <c r="F40" s="146" t="s">
        <v>61</v>
      </c>
      <c r="G40" s="145">
        <v>82</v>
      </c>
      <c r="H40" s="167"/>
      <c r="I40" s="168"/>
      <c r="J40" s="83"/>
      <c r="K40" s="81" t="str">
        <f t="shared" si="1"/>
        <v/>
      </c>
      <c r="M40" s="146" t="s">
        <v>61</v>
      </c>
      <c r="O40" s="59">
        <v>50</v>
      </c>
      <c r="P40" s="97">
        <f t="shared" si="3"/>
        <v>0</v>
      </c>
      <c r="Q40" s="98">
        <f t="shared" si="4"/>
        <v>0</v>
      </c>
      <c r="R40" s="39"/>
      <c r="S40" s="39"/>
      <c r="W40" s="39"/>
      <c r="X40" s="58"/>
      <c r="Y40" s="11"/>
      <c r="Z40" s="18"/>
      <c r="AP40" s="11"/>
      <c r="AR40" s="76"/>
      <c r="AS40" s="76"/>
    </row>
    <row r="41" spans="1:45" ht="15" customHeight="1" x14ac:dyDescent="0.25">
      <c r="A41" s="93">
        <v>19</v>
      </c>
      <c r="B41" s="167"/>
      <c r="C41" s="168"/>
      <c r="D41" s="83"/>
      <c r="E41" s="81" t="str">
        <f t="shared" si="0"/>
        <v/>
      </c>
      <c r="F41" s="146" t="s">
        <v>61</v>
      </c>
      <c r="G41" s="145">
        <v>83</v>
      </c>
      <c r="H41" s="167"/>
      <c r="I41" s="168"/>
      <c r="J41" s="83"/>
      <c r="K41" s="81" t="str">
        <f t="shared" si="1"/>
        <v/>
      </c>
      <c r="M41" s="146" t="s">
        <v>61</v>
      </c>
      <c r="O41" s="59" t="s">
        <v>90</v>
      </c>
      <c r="P41" s="97">
        <f t="shared" si="3"/>
        <v>0</v>
      </c>
      <c r="Q41" s="98">
        <f t="shared" si="4"/>
        <v>0</v>
      </c>
      <c r="R41" s="39"/>
      <c r="S41" s="39"/>
      <c r="W41" s="39"/>
      <c r="X41" s="58"/>
      <c r="Y41" s="11"/>
      <c r="Z41" s="19"/>
      <c r="AP41" s="11"/>
      <c r="AR41" s="76"/>
      <c r="AS41" s="76"/>
    </row>
    <row r="42" spans="1:45" ht="15" customHeight="1" x14ac:dyDescent="0.25">
      <c r="A42" s="93">
        <v>20</v>
      </c>
      <c r="B42" s="167"/>
      <c r="C42" s="168"/>
      <c r="D42" s="83"/>
      <c r="E42" s="81" t="str">
        <f t="shared" si="0"/>
        <v/>
      </c>
      <c r="F42" s="146" t="s">
        <v>61</v>
      </c>
      <c r="G42" s="145">
        <v>84</v>
      </c>
      <c r="H42" s="167"/>
      <c r="I42" s="168"/>
      <c r="J42" s="83"/>
      <c r="K42" s="81" t="str">
        <f t="shared" si="1"/>
        <v/>
      </c>
      <c r="M42" s="146" t="s">
        <v>61</v>
      </c>
      <c r="O42" s="59" t="s">
        <v>91</v>
      </c>
      <c r="P42" s="97">
        <f t="shared" si="3"/>
        <v>0</v>
      </c>
      <c r="Q42" s="98">
        <f t="shared" si="4"/>
        <v>0</v>
      </c>
      <c r="R42" s="39"/>
      <c r="S42" s="39"/>
      <c r="W42" s="39"/>
      <c r="X42" s="58"/>
      <c r="Y42" s="11"/>
      <c r="Z42" s="19"/>
      <c r="AP42" s="11"/>
      <c r="AR42" s="76"/>
      <c r="AS42" s="76"/>
    </row>
    <row r="43" spans="1:45" ht="15" customHeight="1" x14ac:dyDescent="0.25">
      <c r="A43" s="93">
        <v>21</v>
      </c>
      <c r="B43" s="167"/>
      <c r="C43" s="168"/>
      <c r="D43" s="83"/>
      <c r="E43" s="81" t="str">
        <f t="shared" si="0"/>
        <v/>
      </c>
      <c r="F43" s="146" t="s">
        <v>61</v>
      </c>
      <c r="G43" s="145">
        <v>85</v>
      </c>
      <c r="H43" s="167"/>
      <c r="I43" s="168"/>
      <c r="J43" s="83"/>
      <c r="K43" s="81" t="str">
        <f t="shared" si="1"/>
        <v/>
      </c>
      <c r="M43" s="146" t="s">
        <v>61</v>
      </c>
      <c r="O43" s="59">
        <v>52</v>
      </c>
      <c r="P43" s="97">
        <f t="shared" si="3"/>
        <v>0</v>
      </c>
      <c r="Q43" s="98">
        <f t="shared" si="4"/>
        <v>0</v>
      </c>
      <c r="R43" s="39"/>
      <c r="S43" s="39"/>
      <c r="W43" s="39"/>
      <c r="X43" s="58"/>
      <c r="Y43" s="11"/>
      <c r="Z43" s="19"/>
      <c r="AP43" s="11"/>
      <c r="AR43" s="76"/>
      <c r="AS43" s="76"/>
    </row>
    <row r="44" spans="1:45" ht="15" customHeight="1" x14ac:dyDescent="0.25">
      <c r="A44" s="93">
        <v>22</v>
      </c>
      <c r="B44" s="167"/>
      <c r="C44" s="168"/>
      <c r="D44" s="83"/>
      <c r="E44" s="81" t="str">
        <f t="shared" si="0"/>
        <v/>
      </c>
      <c r="F44" s="146" t="s">
        <v>61</v>
      </c>
      <c r="G44" s="145">
        <v>86</v>
      </c>
      <c r="H44" s="167"/>
      <c r="I44" s="168"/>
      <c r="J44" s="83"/>
      <c r="K44" s="81" t="str">
        <f t="shared" si="1"/>
        <v/>
      </c>
      <c r="M44" s="146" t="s">
        <v>61</v>
      </c>
      <c r="O44" s="59" t="s">
        <v>92</v>
      </c>
      <c r="P44" s="97">
        <f t="shared" si="3"/>
        <v>0</v>
      </c>
      <c r="Q44" s="98">
        <f t="shared" si="4"/>
        <v>0</v>
      </c>
      <c r="R44" s="39"/>
      <c r="S44" s="39"/>
      <c r="W44" s="39"/>
      <c r="X44" s="58"/>
      <c r="Y44" s="11"/>
      <c r="Z44" s="19"/>
      <c r="AP44" s="11"/>
      <c r="AR44" s="76"/>
      <c r="AS44" s="76"/>
    </row>
    <row r="45" spans="1:45" ht="15" customHeight="1" x14ac:dyDescent="0.3">
      <c r="A45" s="93">
        <v>23</v>
      </c>
      <c r="B45" s="167"/>
      <c r="C45" s="168"/>
      <c r="D45" s="83"/>
      <c r="E45" s="81" t="str">
        <f t="shared" si="0"/>
        <v/>
      </c>
      <c r="F45" s="146" t="s">
        <v>61</v>
      </c>
      <c r="G45" s="145">
        <v>87</v>
      </c>
      <c r="H45" s="167"/>
      <c r="I45" s="168"/>
      <c r="J45" s="83"/>
      <c r="K45" s="81" t="str">
        <f t="shared" si="1"/>
        <v/>
      </c>
      <c r="M45" s="146" t="s">
        <v>61</v>
      </c>
      <c r="O45" s="59" t="s">
        <v>93</v>
      </c>
      <c r="P45" s="97">
        <f t="shared" si="3"/>
        <v>0</v>
      </c>
      <c r="Q45" s="98">
        <f t="shared" si="4"/>
        <v>0</v>
      </c>
      <c r="R45" s="39"/>
      <c r="S45" s="39"/>
      <c r="W45" s="39"/>
      <c r="X45" s="58"/>
      <c r="Y45" s="11"/>
      <c r="Z45" s="12"/>
      <c r="AP45" s="11"/>
      <c r="AR45" s="76"/>
      <c r="AS45" s="76"/>
    </row>
    <row r="46" spans="1:45" ht="15" customHeight="1" x14ac:dyDescent="0.25">
      <c r="A46" s="93">
        <v>24</v>
      </c>
      <c r="B46" s="167"/>
      <c r="C46" s="168"/>
      <c r="D46" s="83"/>
      <c r="E46" s="81" t="str">
        <f t="shared" si="0"/>
        <v/>
      </c>
      <c r="F46" s="146" t="s">
        <v>61</v>
      </c>
      <c r="G46" s="145">
        <v>88</v>
      </c>
      <c r="H46" s="167"/>
      <c r="I46" s="168"/>
      <c r="J46" s="83"/>
      <c r="K46" s="81" t="str">
        <f t="shared" si="1"/>
        <v/>
      </c>
      <c r="M46" s="146" t="s">
        <v>61</v>
      </c>
      <c r="O46" s="59">
        <v>54</v>
      </c>
      <c r="P46" s="97">
        <f t="shared" si="3"/>
        <v>0</v>
      </c>
      <c r="Q46" s="98">
        <f t="shared" si="4"/>
        <v>0</v>
      </c>
      <c r="R46" s="39"/>
      <c r="S46" s="39"/>
      <c r="W46" s="39"/>
      <c r="X46" s="58"/>
      <c r="Y46" s="11"/>
      <c r="Z46" s="19"/>
      <c r="AP46" s="11"/>
    </row>
    <row r="47" spans="1:45" ht="15" customHeight="1" x14ac:dyDescent="0.25">
      <c r="A47" s="93">
        <v>25</v>
      </c>
      <c r="B47" s="167"/>
      <c r="C47" s="168"/>
      <c r="D47" s="83"/>
      <c r="E47" s="81" t="str">
        <f t="shared" si="0"/>
        <v/>
      </c>
      <c r="F47" s="146" t="s">
        <v>61</v>
      </c>
      <c r="G47" s="145">
        <v>89</v>
      </c>
      <c r="H47" s="167"/>
      <c r="I47" s="168"/>
      <c r="J47" s="83"/>
      <c r="K47" s="81" t="str">
        <f t="shared" si="1"/>
        <v/>
      </c>
      <c r="M47" s="146" t="s">
        <v>61</v>
      </c>
      <c r="O47" s="59" t="s">
        <v>94</v>
      </c>
      <c r="P47" s="97">
        <f t="shared" si="3"/>
        <v>0</v>
      </c>
      <c r="Q47" s="98">
        <f t="shared" si="4"/>
        <v>0</v>
      </c>
      <c r="R47" s="39"/>
      <c r="S47" s="39"/>
      <c r="W47" s="39"/>
      <c r="X47" s="58"/>
      <c r="Y47" s="11"/>
      <c r="Z47" s="19"/>
      <c r="AP47" s="11"/>
    </row>
    <row r="48" spans="1:45" ht="15" customHeight="1" x14ac:dyDescent="0.25">
      <c r="A48" s="93">
        <v>26</v>
      </c>
      <c r="B48" s="167"/>
      <c r="C48" s="168"/>
      <c r="D48" s="83"/>
      <c r="E48" s="81" t="str">
        <f t="shared" si="0"/>
        <v/>
      </c>
      <c r="F48" s="146" t="s">
        <v>61</v>
      </c>
      <c r="G48" s="145">
        <v>90</v>
      </c>
      <c r="H48" s="167"/>
      <c r="I48" s="168"/>
      <c r="J48" s="83"/>
      <c r="K48" s="81" t="str">
        <f t="shared" si="1"/>
        <v/>
      </c>
      <c r="M48" s="146" t="s">
        <v>61</v>
      </c>
      <c r="O48" s="59" t="s">
        <v>95</v>
      </c>
      <c r="P48" s="97">
        <f t="shared" si="3"/>
        <v>0</v>
      </c>
      <c r="Q48" s="98">
        <f t="shared" si="4"/>
        <v>0</v>
      </c>
      <c r="R48" s="39"/>
      <c r="S48" s="39"/>
      <c r="W48" s="39"/>
      <c r="X48" s="58"/>
      <c r="Y48" s="11"/>
      <c r="Z48" s="19"/>
      <c r="AP48" s="11"/>
    </row>
    <row r="49" spans="1:42" ht="15" customHeight="1" x14ac:dyDescent="0.25">
      <c r="A49" s="93">
        <v>27</v>
      </c>
      <c r="B49" s="167"/>
      <c r="C49" s="168"/>
      <c r="D49" s="83"/>
      <c r="E49" s="81" t="str">
        <f t="shared" si="0"/>
        <v/>
      </c>
      <c r="F49" s="146" t="s">
        <v>61</v>
      </c>
      <c r="G49" s="145">
        <v>91</v>
      </c>
      <c r="H49" s="167"/>
      <c r="I49" s="168"/>
      <c r="J49" s="83"/>
      <c r="K49" s="81" t="str">
        <f t="shared" si="1"/>
        <v/>
      </c>
      <c r="M49" s="146" t="s">
        <v>61</v>
      </c>
      <c r="O49" s="59">
        <v>56</v>
      </c>
      <c r="P49" s="97">
        <f t="shared" si="3"/>
        <v>0</v>
      </c>
      <c r="Q49" s="98">
        <f t="shared" si="4"/>
        <v>0</v>
      </c>
      <c r="R49" s="39"/>
      <c r="S49" s="39"/>
      <c r="W49" s="39"/>
      <c r="X49" s="58"/>
      <c r="Y49" s="11"/>
      <c r="Z49" s="19"/>
      <c r="AP49" s="11"/>
    </row>
    <row r="50" spans="1:42" ht="15" customHeight="1" x14ac:dyDescent="0.25">
      <c r="A50" s="93">
        <v>28</v>
      </c>
      <c r="B50" s="167"/>
      <c r="C50" s="168"/>
      <c r="D50" s="83"/>
      <c r="E50" s="81" t="str">
        <f t="shared" si="0"/>
        <v/>
      </c>
      <c r="F50" s="146" t="s">
        <v>61</v>
      </c>
      <c r="G50" s="145">
        <v>92</v>
      </c>
      <c r="H50" s="167"/>
      <c r="I50" s="168"/>
      <c r="J50" s="83"/>
      <c r="K50" s="81" t="str">
        <f t="shared" si="1"/>
        <v/>
      </c>
      <c r="M50" s="146" t="s">
        <v>61</v>
      </c>
      <c r="O50" s="59" t="s">
        <v>96</v>
      </c>
      <c r="P50" s="97">
        <f t="shared" si="3"/>
        <v>0</v>
      </c>
      <c r="Q50" s="98">
        <f t="shared" si="4"/>
        <v>0</v>
      </c>
      <c r="R50" s="39"/>
      <c r="S50" s="39"/>
      <c r="W50" s="39"/>
      <c r="X50" s="58"/>
      <c r="Y50" s="11"/>
      <c r="Z50" s="19"/>
      <c r="AP50" s="11"/>
    </row>
    <row r="51" spans="1:42" ht="15" customHeight="1" x14ac:dyDescent="0.25">
      <c r="A51" s="93">
        <v>29</v>
      </c>
      <c r="B51" s="167"/>
      <c r="C51" s="168"/>
      <c r="D51" s="83"/>
      <c r="E51" s="81" t="str">
        <f t="shared" si="0"/>
        <v/>
      </c>
      <c r="F51" s="146" t="s">
        <v>61</v>
      </c>
      <c r="G51" s="145">
        <v>93</v>
      </c>
      <c r="H51" s="167"/>
      <c r="I51" s="168"/>
      <c r="J51" s="83"/>
      <c r="K51" s="81" t="str">
        <f t="shared" si="1"/>
        <v/>
      </c>
      <c r="M51" s="146" t="s">
        <v>61</v>
      </c>
      <c r="O51" s="59" t="s">
        <v>97</v>
      </c>
      <c r="P51" s="97">
        <f t="shared" si="3"/>
        <v>0</v>
      </c>
      <c r="Q51" s="98">
        <f t="shared" si="4"/>
        <v>0</v>
      </c>
      <c r="R51" s="39"/>
      <c r="W51" s="39"/>
      <c r="X51" s="58"/>
      <c r="Y51" s="11"/>
      <c r="Z51" s="19"/>
      <c r="AP51" s="11"/>
    </row>
    <row r="52" spans="1:42" ht="15" customHeight="1" x14ac:dyDescent="0.25">
      <c r="A52" s="93">
        <v>30</v>
      </c>
      <c r="B52" s="167"/>
      <c r="C52" s="168"/>
      <c r="D52" s="83"/>
      <c r="E52" s="81" t="str">
        <f t="shared" si="0"/>
        <v/>
      </c>
      <c r="F52" s="146" t="s">
        <v>61</v>
      </c>
      <c r="G52" s="145">
        <v>94</v>
      </c>
      <c r="H52" s="167"/>
      <c r="I52" s="168"/>
      <c r="J52" s="83"/>
      <c r="K52" s="81" t="str">
        <f t="shared" si="1"/>
        <v/>
      </c>
      <c r="M52" s="146" t="s">
        <v>61</v>
      </c>
      <c r="O52" s="59">
        <v>58</v>
      </c>
      <c r="P52" s="97">
        <f t="shared" si="3"/>
        <v>0</v>
      </c>
      <c r="Q52" s="98">
        <f t="shared" si="4"/>
        <v>0</v>
      </c>
      <c r="R52" s="32"/>
      <c r="S52" s="32"/>
      <c r="W52" s="39"/>
      <c r="X52" s="58"/>
      <c r="Y52" s="11"/>
      <c r="Z52" s="19"/>
      <c r="AP52" s="11"/>
    </row>
    <row r="53" spans="1:42" ht="15" customHeight="1" x14ac:dyDescent="0.25">
      <c r="A53" s="93">
        <v>31</v>
      </c>
      <c r="B53" s="167"/>
      <c r="C53" s="168"/>
      <c r="D53" s="83"/>
      <c r="E53" s="81" t="str">
        <f t="shared" si="0"/>
        <v/>
      </c>
      <c r="F53" s="146" t="s">
        <v>61</v>
      </c>
      <c r="G53" s="145">
        <v>95</v>
      </c>
      <c r="H53" s="167"/>
      <c r="I53" s="168"/>
      <c r="J53" s="83"/>
      <c r="K53" s="81" t="str">
        <f t="shared" si="1"/>
        <v/>
      </c>
      <c r="M53" s="146" t="s">
        <v>61</v>
      </c>
      <c r="O53" s="59" t="s">
        <v>149</v>
      </c>
      <c r="P53" s="97">
        <f t="shared" si="3"/>
        <v>0</v>
      </c>
      <c r="Q53" s="98">
        <f t="shared" si="4"/>
        <v>0</v>
      </c>
      <c r="R53" s="32"/>
      <c r="S53" s="32"/>
      <c r="W53" s="39"/>
      <c r="X53" s="58"/>
      <c r="Y53" s="11"/>
      <c r="Z53" s="19"/>
      <c r="AP53" s="11"/>
    </row>
    <row r="54" spans="1:42" ht="15" customHeight="1" x14ac:dyDescent="0.25">
      <c r="A54" s="93">
        <v>32</v>
      </c>
      <c r="B54" s="167"/>
      <c r="C54" s="168"/>
      <c r="D54" s="83"/>
      <c r="E54" s="81" t="str">
        <f t="shared" si="0"/>
        <v/>
      </c>
      <c r="F54" s="146" t="s">
        <v>61</v>
      </c>
      <c r="G54" s="145">
        <v>96</v>
      </c>
      <c r="H54" s="167"/>
      <c r="I54" s="168"/>
      <c r="J54" s="83"/>
      <c r="K54" s="81" t="str">
        <f t="shared" si="1"/>
        <v/>
      </c>
      <c r="M54" s="146" t="s">
        <v>61</v>
      </c>
      <c r="O54" s="59" t="s">
        <v>98</v>
      </c>
      <c r="P54" s="97">
        <f t="shared" si="3"/>
        <v>0</v>
      </c>
      <c r="Q54" s="98">
        <f t="shared" si="4"/>
        <v>0</v>
      </c>
      <c r="R54" s="39"/>
      <c r="S54" s="32"/>
      <c r="W54" s="39"/>
      <c r="X54" s="58"/>
      <c r="Y54" s="11"/>
      <c r="Z54" s="19"/>
      <c r="AP54" s="11"/>
    </row>
    <row r="55" spans="1:42" ht="15" customHeight="1" x14ac:dyDescent="0.25">
      <c r="A55" s="93">
        <v>33</v>
      </c>
      <c r="B55" s="167"/>
      <c r="C55" s="168"/>
      <c r="D55" s="83"/>
      <c r="E55" s="81" t="str">
        <f t="shared" si="0"/>
        <v/>
      </c>
      <c r="F55" s="146" t="s">
        <v>61</v>
      </c>
      <c r="G55" s="145">
        <v>97</v>
      </c>
      <c r="H55" s="167"/>
      <c r="I55" s="168"/>
      <c r="J55" s="83"/>
      <c r="K55" s="81" t="str">
        <f t="shared" si="1"/>
        <v/>
      </c>
      <c r="M55" s="146" t="s">
        <v>61</v>
      </c>
      <c r="O55" s="59">
        <v>60</v>
      </c>
      <c r="P55" s="97">
        <f t="shared" si="3"/>
        <v>0</v>
      </c>
      <c r="Q55" s="98">
        <f t="shared" si="4"/>
        <v>0</v>
      </c>
      <c r="R55" s="39"/>
      <c r="S55" s="32"/>
      <c r="W55" s="39"/>
      <c r="X55" s="58"/>
      <c r="Y55" s="11"/>
      <c r="Z55" s="19"/>
      <c r="AP55" s="11"/>
    </row>
    <row r="56" spans="1:42" ht="15" customHeight="1" x14ac:dyDescent="0.25">
      <c r="A56" s="93">
        <v>34</v>
      </c>
      <c r="B56" s="167"/>
      <c r="C56" s="168"/>
      <c r="D56" s="83"/>
      <c r="E56" s="81" t="str">
        <f t="shared" si="0"/>
        <v/>
      </c>
      <c r="F56" s="146" t="s">
        <v>61</v>
      </c>
      <c r="G56" s="145">
        <v>98</v>
      </c>
      <c r="H56" s="167"/>
      <c r="I56" s="168"/>
      <c r="J56" s="83"/>
      <c r="K56" s="81" t="str">
        <f t="shared" si="1"/>
        <v/>
      </c>
      <c r="M56" s="146" t="s">
        <v>61</v>
      </c>
      <c r="O56" s="59" t="s">
        <v>99</v>
      </c>
      <c r="P56" s="97">
        <f t="shared" si="3"/>
        <v>0</v>
      </c>
      <c r="Q56" s="98">
        <f t="shared" si="4"/>
        <v>0</v>
      </c>
      <c r="S56" s="32"/>
      <c r="W56" s="39"/>
      <c r="X56" s="58"/>
      <c r="Y56" s="11"/>
      <c r="Z56" s="19"/>
      <c r="AP56" s="11"/>
    </row>
    <row r="57" spans="1:42" ht="15" customHeight="1" x14ac:dyDescent="0.25">
      <c r="A57" s="93">
        <v>35</v>
      </c>
      <c r="B57" s="167"/>
      <c r="C57" s="168"/>
      <c r="D57" s="83"/>
      <c r="E57" s="81" t="str">
        <f t="shared" si="0"/>
        <v/>
      </c>
      <c r="F57" s="146" t="s">
        <v>61</v>
      </c>
      <c r="G57" s="145">
        <v>99</v>
      </c>
      <c r="H57" s="167"/>
      <c r="I57" s="168"/>
      <c r="J57" s="83"/>
      <c r="K57" s="81" t="str">
        <f t="shared" si="1"/>
        <v/>
      </c>
      <c r="M57" s="146" t="s">
        <v>61</v>
      </c>
      <c r="O57" s="59" t="s">
        <v>100</v>
      </c>
      <c r="P57" s="97">
        <f t="shared" si="3"/>
        <v>0</v>
      </c>
      <c r="Q57" s="98">
        <f t="shared" si="4"/>
        <v>0</v>
      </c>
      <c r="S57" s="32"/>
      <c r="W57" s="39"/>
      <c r="X57" s="58"/>
      <c r="Y57" s="11"/>
      <c r="Z57" s="19"/>
      <c r="AP57" s="11"/>
    </row>
    <row r="58" spans="1:42" ht="15" customHeight="1" x14ac:dyDescent="0.25">
      <c r="A58" s="93">
        <v>36</v>
      </c>
      <c r="B58" s="167"/>
      <c r="C58" s="168"/>
      <c r="D58" s="83"/>
      <c r="E58" s="81" t="str">
        <f t="shared" si="0"/>
        <v/>
      </c>
      <c r="F58" s="146" t="s">
        <v>61</v>
      </c>
      <c r="G58" s="145">
        <v>0</v>
      </c>
      <c r="H58" s="167"/>
      <c r="I58" s="168"/>
      <c r="J58" s="83"/>
      <c r="K58" s="81" t="str">
        <f t="shared" si="1"/>
        <v/>
      </c>
      <c r="M58" s="146" t="s">
        <v>61</v>
      </c>
      <c r="O58" s="32"/>
      <c r="P58" s="32"/>
      <c r="Q58" s="32"/>
      <c r="R58" s="104"/>
      <c r="S58" s="32"/>
      <c r="T58" s="32"/>
      <c r="U58" s="32"/>
      <c r="V58" s="32"/>
      <c r="W58" s="39"/>
      <c r="X58" s="58"/>
      <c r="Y58" s="11"/>
      <c r="Z58" s="19"/>
      <c r="AP58" s="11"/>
    </row>
    <row r="59" spans="1:42" ht="15" customHeight="1" thickBot="1" x14ac:dyDescent="0.35">
      <c r="A59" s="93">
        <v>37</v>
      </c>
      <c r="B59" s="167"/>
      <c r="C59" s="168"/>
      <c r="D59" s="83"/>
      <c r="E59" s="81" t="str">
        <f t="shared" si="0"/>
        <v/>
      </c>
      <c r="F59" s="146" t="s">
        <v>61</v>
      </c>
      <c r="G59" s="101" t="s">
        <v>26</v>
      </c>
      <c r="H59" s="167"/>
      <c r="I59" s="168"/>
      <c r="J59" s="83"/>
      <c r="K59" s="81" t="str">
        <f t="shared" si="1"/>
        <v/>
      </c>
      <c r="M59" s="146" t="s">
        <v>61</v>
      </c>
      <c r="O59" s="32"/>
      <c r="P59" s="32"/>
      <c r="Q59" s="32"/>
      <c r="R59" s="104"/>
      <c r="S59" s="32"/>
      <c r="T59" s="32"/>
      <c r="U59" s="32"/>
      <c r="V59" s="32"/>
      <c r="W59" s="39"/>
      <c r="X59" s="58"/>
      <c r="Y59" s="11"/>
      <c r="Z59" s="12"/>
      <c r="AP59" s="11"/>
    </row>
    <row r="60" spans="1:42" ht="15" customHeight="1" thickBot="1" x14ac:dyDescent="0.3">
      <c r="A60" s="93">
        <v>38</v>
      </c>
      <c r="B60" s="167"/>
      <c r="C60" s="168"/>
      <c r="D60" s="83"/>
      <c r="E60" s="81" t="str">
        <f t="shared" si="0"/>
        <v/>
      </c>
      <c r="F60" s="146" t="s">
        <v>61</v>
      </c>
      <c r="G60" s="230" t="s">
        <v>25</v>
      </c>
      <c r="H60" s="167"/>
      <c r="I60" s="168"/>
      <c r="J60" s="83"/>
      <c r="K60" s="81" t="str">
        <f t="shared" si="1"/>
        <v/>
      </c>
      <c r="M60" s="146" t="s">
        <v>61</v>
      </c>
      <c r="O60" s="99" t="s">
        <v>14</v>
      </c>
      <c r="P60" s="100">
        <f>SUM(P34:P57)</f>
        <v>0</v>
      </c>
      <c r="Q60" s="150">
        <f>SUM(Q34:Q57)</f>
        <v>0</v>
      </c>
      <c r="R60" s="104"/>
      <c r="S60" s="32"/>
      <c r="T60" s="32"/>
      <c r="U60" s="32"/>
      <c r="V60" s="32"/>
      <c r="W60" s="39"/>
      <c r="X60" s="58"/>
      <c r="Y60" s="11"/>
      <c r="Z60" s="19"/>
      <c r="AP60" s="11"/>
    </row>
    <row r="61" spans="1:42" ht="15" customHeight="1" thickBot="1" x14ac:dyDescent="0.3">
      <c r="A61" s="93">
        <v>39</v>
      </c>
      <c r="B61" s="167"/>
      <c r="C61" s="168"/>
      <c r="D61" s="83"/>
      <c r="E61" s="81" t="str">
        <f t="shared" si="0"/>
        <v/>
      </c>
      <c r="F61" s="146" t="s">
        <v>61</v>
      </c>
      <c r="G61" s="231"/>
      <c r="H61" s="167"/>
      <c r="I61" s="168"/>
      <c r="J61" s="83"/>
      <c r="K61" s="81" t="str">
        <f t="shared" si="1"/>
        <v/>
      </c>
      <c r="M61" s="146" t="s">
        <v>61</v>
      </c>
      <c r="O61" s="32"/>
      <c r="P61" s="32"/>
      <c r="Q61" s="32"/>
      <c r="R61" s="104"/>
      <c r="S61" s="32"/>
      <c r="T61" s="32"/>
      <c r="U61" s="32"/>
      <c r="V61" s="32"/>
      <c r="W61" s="39"/>
      <c r="X61" s="58"/>
      <c r="Y61" s="11"/>
      <c r="Z61" s="20"/>
      <c r="AP61" s="11"/>
    </row>
    <row r="62" spans="1:42" ht="15" customHeight="1" x14ac:dyDescent="0.3">
      <c r="A62" s="93">
        <v>40</v>
      </c>
      <c r="B62" s="167"/>
      <c r="C62" s="168"/>
      <c r="D62" s="83"/>
      <c r="E62" s="81" t="str">
        <f t="shared" si="0"/>
        <v/>
      </c>
      <c r="F62" s="146" t="s">
        <v>61</v>
      </c>
      <c r="G62" s="231"/>
      <c r="H62" s="167"/>
      <c r="I62" s="168"/>
      <c r="J62" s="83"/>
      <c r="K62" s="81" t="str">
        <f t="shared" si="1"/>
        <v/>
      </c>
      <c r="M62" s="146" t="s">
        <v>61</v>
      </c>
      <c r="O62" s="233" t="s">
        <v>20</v>
      </c>
      <c r="P62" s="234"/>
      <c r="Q62" s="235"/>
      <c r="R62" s="152">
        <f>P34+P37+P40+P43+P46+P49+P52+P55+Q34+Q37+Q40+Q43+Q46+Q49+Q52+Q55</f>
        <v>0</v>
      </c>
      <c r="S62" s="32"/>
      <c r="T62" s="32"/>
      <c r="U62" s="32"/>
      <c r="V62" s="32"/>
      <c r="W62" s="39"/>
      <c r="X62" s="58"/>
      <c r="Y62" s="11"/>
      <c r="Z62" s="12"/>
      <c r="AP62" s="11"/>
    </row>
    <row r="63" spans="1:42" ht="15" customHeight="1" x14ac:dyDescent="0.3">
      <c r="A63" s="93">
        <v>41</v>
      </c>
      <c r="B63" s="167"/>
      <c r="C63" s="168"/>
      <c r="D63" s="83"/>
      <c r="E63" s="81" t="str">
        <f t="shared" si="0"/>
        <v/>
      </c>
      <c r="F63" s="146" t="s">
        <v>61</v>
      </c>
      <c r="G63" s="231"/>
      <c r="H63" s="167"/>
      <c r="I63" s="168"/>
      <c r="J63" s="83"/>
      <c r="K63" s="81" t="str">
        <f t="shared" si="1"/>
        <v/>
      </c>
      <c r="M63" s="146" t="s">
        <v>61</v>
      </c>
      <c r="O63" s="236" t="s">
        <v>21</v>
      </c>
      <c r="P63" s="237"/>
      <c r="Q63" s="238"/>
      <c r="R63" s="151">
        <f>P35+P38+P41+P44+P47+P50+P53+P56+Q35+Q38+Q41+Q44+Q47+Q50+Q53+Q56</f>
        <v>0</v>
      </c>
      <c r="S63" s="32"/>
      <c r="T63" s="32"/>
      <c r="U63" s="32"/>
      <c r="V63" s="32"/>
      <c r="W63" s="39"/>
      <c r="X63" s="58"/>
      <c r="Y63" s="11"/>
      <c r="Z63" s="12"/>
      <c r="AP63" s="11"/>
    </row>
    <row r="64" spans="1:42" ht="15" customHeight="1" x14ac:dyDescent="0.3">
      <c r="A64" s="93">
        <v>42</v>
      </c>
      <c r="B64" s="167"/>
      <c r="C64" s="168"/>
      <c r="D64" s="83"/>
      <c r="E64" s="81" t="str">
        <f t="shared" si="0"/>
        <v/>
      </c>
      <c r="F64" s="146" t="s">
        <v>61</v>
      </c>
      <c r="G64" s="231"/>
      <c r="H64" s="167"/>
      <c r="I64" s="168"/>
      <c r="J64" s="83"/>
      <c r="K64" s="81" t="str">
        <f t="shared" si="1"/>
        <v/>
      </c>
      <c r="M64" s="146" t="s">
        <v>61</v>
      </c>
      <c r="O64" s="236" t="s">
        <v>22</v>
      </c>
      <c r="P64" s="237"/>
      <c r="Q64" s="238"/>
      <c r="R64" s="151">
        <f>P36+P39+P42+P45+P48+P51+P54+P57+Q36+Q39+Q42+Q45+Q48+Q51+Q54+Q57</f>
        <v>0</v>
      </c>
      <c r="S64" s="32"/>
      <c r="T64" s="32"/>
      <c r="U64" s="32"/>
      <c r="V64" s="32"/>
      <c r="W64" s="39"/>
      <c r="X64" s="58"/>
      <c r="Y64" s="11"/>
      <c r="Z64" s="12"/>
      <c r="AP64" s="11"/>
    </row>
    <row r="65" spans="1:42" ht="15" customHeight="1" x14ac:dyDescent="0.3">
      <c r="A65" s="93">
        <v>43</v>
      </c>
      <c r="B65" s="167"/>
      <c r="C65" s="168"/>
      <c r="D65" s="83"/>
      <c r="E65" s="81" t="str">
        <f t="shared" si="0"/>
        <v/>
      </c>
      <c r="F65" s="146" t="s">
        <v>61</v>
      </c>
      <c r="G65" s="231"/>
      <c r="H65" s="167"/>
      <c r="I65" s="168"/>
      <c r="J65" s="83"/>
      <c r="K65" s="81" t="str">
        <f t="shared" si="1"/>
        <v/>
      </c>
      <c r="M65" s="146" t="s">
        <v>61</v>
      </c>
      <c r="O65" s="239" t="s">
        <v>23</v>
      </c>
      <c r="P65" s="240"/>
      <c r="Q65" s="241"/>
      <c r="R65" s="147">
        <f>SUM(R62:R64)</f>
        <v>0</v>
      </c>
      <c r="S65" s="32"/>
      <c r="T65" s="32"/>
      <c r="U65" s="32"/>
      <c r="V65" s="32"/>
      <c r="W65" s="12"/>
      <c r="X65" s="58"/>
      <c r="Y65" s="12"/>
      <c r="Z65" s="12"/>
      <c r="AP65" s="11"/>
    </row>
    <row r="66" spans="1:42" ht="15" customHeight="1" x14ac:dyDescent="0.3">
      <c r="A66" s="93">
        <v>44</v>
      </c>
      <c r="B66" s="167"/>
      <c r="C66" s="168"/>
      <c r="D66" s="83"/>
      <c r="E66" s="81" t="str">
        <f t="shared" si="0"/>
        <v/>
      </c>
      <c r="F66" s="146" t="s">
        <v>61</v>
      </c>
      <c r="G66" s="231"/>
      <c r="H66" s="167"/>
      <c r="I66" s="168"/>
      <c r="J66" s="83"/>
      <c r="K66" s="81" t="str">
        <f t="shared" si="1"/>
        <v/>
      </c>
      <c r="M66" s="146" t="s">
        <v>61</v>
      </c>
      <c r="O66" s="242" t="s">
        <v>24</v>
      </c>
      <c r="P66" s="243"/>
      <c r="Q66" s="244"/>
      <c r="R66" s="148">
        <f>COUNTA(B23:C86)+COUNTA(O23:P29)+COUNTA(H23:I86)</f>
        <v>0</v>
      </c>
      <c r="S66" s="32"/>
      <c r="T66" s="32"/>
      <c r="U66" s="32"/>
      <c r="V66" s="32"/>
      <c r="W66" s="12"/>
      <c r="X66" s="58"/>
      <c r="Y66" s="12"/>
      <c r="Z66" s="12"/>
      <c r="AP66" s="11"/>
    </row>
    <row r="67" spans="1:42" ht="15" customHeight="1" thickBot="1" x14ac:dyDescent="0.35">
      <c r="A67" s="93">
        <v>45</v>
      </c>
      <c r="B67" s="167"/>
      <c r="C67" s="168"/>
      <c r="D67" s="83"/>
      <c r="E67" s="81" t="str">
        <f t="shared" si="0"/>
        <v/>
      </c>
      <c r="F67" s="146" t="s">
        <v>61</v>
      </c>
      <c r="G67" s="231"/>
      <c r="H67" s="167"/>
      <c r="I67" s="168"/>
      <c r="J67" s="83"/>
      <c r="K67" s="81" t="str">
        <f t="shared" si="1"/>
        <v/>
      </c>
      <c r="M67" s="146" t="s">
        <v>61</v>
      </c>
      <c r="O67" s="227" t="s">
        <v>62</v>
      </c>
      <c r="P67" s="228"/>
      <c r="Q67" s="229"/>
      <c r="R67" s="149">
        <f>SUM(K60:K86)</f>
        <v>0</v>
      </c>
      <c r="S67" s="32"/>
      <c r="T67" s="32"/>
      <c r="U67" s="32"/>
      <c r="V67" s="32"/>
      <c r="W67" s="13"/>
      <c r="X67" s="13"/>
      <c r="Y67" s="13"/>
      <c r="Z67" s="12"/>
      <c r="AP67" s="11"/>
    </row>
    <row r="68" spans="1:42" ht="15" customHeight="1" x14ac:dyDescent="0.3">
      <c r="A68" s="93">
        <v>46</v>
      </c>
      <c r="B68" s="167"/>
      <c r="C68" s="168"/>
      <c r="D68" s="83"/>
      <c r="E68" s="81" t="str">
        <f t="shared" si="0"/>
        <v/>
      </c>
      <c r="F68" s="146" t="s">
        <v>61</v>
      </c>
      <c r="G68" s="231"/>
      <c r="H68" s="167"/>
      <c r="I68" s="168"/>
      <c r="J68" s="83"/>
      <c r="K68" s="81" t="str">
        <f t="shared" si="1"/>
        <v/>
      </c>
      <c r="M68" s="146" t="s">
        <v>61</v>
      </c>
      <c r="S68" s="32"/>
      <c r="T68" s="32"/>
      <c r="U68" s="32"/>
      <c r="V68" s="32"/>
      <c r="W68" s="12"/>
      <c r="X68" s="12"/>
      <c r="Y68" s="12"/>
      <c r="Z68" s="12"/>
      <c r="AP68" s="11"/>
    </row>
    <row r="69" spans="1:42" ht="15" customHeight="1" x14ac:dyDescent="0.3">
      <c r="A69" s="93">
        <v>47</v>
      </c>
      <c r="B69" s="167"/>
      <c r="C69" s="168"/>
      <c r="D69" s="83"/>
      <c r="E69" s="81" t="str">
        <f t="shared" si="0"/>
        <v/>
      </c>
      <c r="F69" s="146" t="s">
        <v>61</v>
      </c>
      <c r="G69" s="231"/>
      <c r="H69" s="167"/>
      <c r="I69" s="168"/>
      <c r="J69" s="83"/>
      <c r="K69" s="81" t="str">
        <f t="shared" si="1"/>
        <v/>
      </c>
      <c r="M69" s="146" t="s">
        <v>61</v>
      </c>
      <c r="S69" s="32"/>
      <c r="T69" s="32"/>
      <c r="U69" s="32"/>
      <c r="V69" s="32"/>
      <c r="W69" s="12"/>
      <c r="X69" s="12"/>
      <c r="Y69" s="12"/>
      <c r="Z69" s="12"/>
      <c r="AP69" s="11"/>
    </row>
    <row r="70" spans="1:42" ht="15" customHeight="1" x14ac:dyDescent="0.3">
      <c r="A70" s="93">
        <v>48</v>
      </c>
      <c r="B70" s="167"/>
      <c r="C70" s="168"/>
      <c r="D70" s="83"/>
      <c r="E70" s="81" t="str">
        <f t="shared" si="0"/>
        <v/>
      </c>
      <c r="F70" s="146" t="s">
        <v>61</v>
      </c>
      <c r="G70" s="231"/>
      <c r="H70" s="167"/>
      <c r="I70" s="168"/>
      <c r="J70" s="83"/>
      <c r="K70" s="81" t="str">
        <f t="shared" si="1"/>
        <v/>
      </c>
      <c r="M70" s="146" t="s">
        <v>61</v>
      </c>
      <c r="S70" s="32"/>
      <c r="T70" s="32"/>
      <c r="U70" s="32"/>
      <c r="V70" s="32"/>
      <c r="W70" s="12"/>
      <c r="X70" s="12"/>
      <c r="Y70" s="12"/>
      <c r="Z70" s="12"/>
      <c r="AP70" s="11"/>
    </row>
    <row r="71" spans="1:42" ht="15" customHeight="1" x14ac:dyDescent="0.3">
      <c r="A71" s="93">
        <v>49</v>
      </c>
      <c r="B71" s="167"/>
      <c r="C71" s="168"/>
      <c r="D71" s="83"/>
      <c r="E71" s="81" t="str">
        <f t="shared" si="0"/>
        <v/>
      </c>
      <c r="F71" s="146" t="s">
        <v>61</v>
      </c>
      <c r="G71" s="231"/>
      <c r="H71" s="167"/>
      <c r="I71" s="168"/>
      <c r="J71" s="83"/>
      <c r="K71" s="81" t="str">
        <f t="shared" si="1"/>
        <v/>
      </c>
      <c r="M71" s="146" t="s">
        <v>61</v>
      </c>
      <c r="S71" s="32"/>
      <c r="T71" s="32"/>
      <c r="U71" s="32"/>
      <c r="V71" s="32"/>
      <c r="W71" s="13"/>
      <c r="X71" s="13"/>
      <c r="Y71" s="13"/>
      <c r="Z71" s="12"/>
      <c r="AP71" s="11"/>
    </row>
    <row r="72" spans="1:42" ht="15" customHeight="1" x14ac:dyDescent="0.3">
      <c r="A72" s="93">
        <v>50</v>
      </c>
      <c r="B72" s="167"/>
      <c r="C72" s="168"/>
      <c r="D72" s="83"/>
      <c r="E72" s="81" t="str">
        <f t="shared" si="0"/>
        <v/>
      </c>
      <c r="F72" s="146" t="s">
        <v>61</v>
      </c>
      <c r="G72" s="231"/>
      <c r="H72" s="167"/>
      <c r="I72" s="168"/>
      <c r="J72" s="83"/>
      <c r="K72" s="81" t="str">
        <f t="shared" si="1"/>
        <v/>
      </c>
      <c r="M72" s="146" t="s">
        <v>61</v>
      </c>
      <c r="S72" s="39"/>
      <c r="T72" s="32"/>
      <c r="U72" s="32"/>
      <c r="V72" s="32"/>
      <c r="W72" s="15"/>
      <c r="X72" s="15"/>
      <c r="Y72" s="15"/>
      <c r="Z72" s="12"/>
      <c r="AP72" s="11"/>
    </row>
    <row r="73" spans="1:42" ht="15" customHeight="1" x14ac:dyDescent="0.3">
      <c r="A73" s="93">
        <v>51</v>
      </c>
      <c r="B73" s="167"/>
      <c r="C73" s="168"/>
      <c r="D73" s="83"/>
      <c r="E73" s="81" t="str">
        <f t="shared" si="0"/>
        <v/>
      </c>
      <c r="F73" s="146" t="s">
        <v>61</v>
      </c>
      <c r="G73" s="231"/>
      <c r="H73" s="167"/>
      <c r="I73" s="168"/>
      <c r="J73" s="83"/>
      <c r="K73" s="81" t="str">
        <f t="shared" si="1"/>
        <v/>
      </c>
      <c r="M73" s="146" t="s">
        <v>61</v>
      </c>
      <c r="S73" s="39"/>
      <c r="T73" s="32"/>
      <c r="U73" s="32"/>
      <c r="V73" s="32"/>
      <c r="W73" s="21"/>
      <c r="X73" s="21"/>
      <c r="Y73" s="22"/>
      <c r="Z73" s="12"/>
      <c r="AP73" s="11"/>
    </row>
    <row r="74" spans="1:42" ht="15" customHeight="1" x14ac:dyDescent="0.3">
      <c r="A74" s="93">
        <v>52</v>
      </c>
      <c r="B74" s="167"/>
      <c r="C74" s="168"/>
      <c r="D74" s="83"/>
      <c r="E74" s="81" t="str">
        <f t="shared" si="0"/>
        <v/>
      </c>
      <c r="F74" s="146" t="s">
        <v>61</v>
      </c>
      <c r="G74" s="231"/>
      <c r="H74" s="167"/>
      <c r="I74" s="168"/>
      <c r="J74" s="83"/>
      <c r="K74" s="81" t="str">
        <f t="shared" si="1"/>
        <v/>
      </c>
      <c r="M74" s="146" t="s">
        <v>61</v>
      </c>
      <c r="S74" s="39"/>
      <c r="T74" s="32"/>
      <c r="U74" s="32"/>
      <c r="V74" s="32"/>
      <c r="W74" s="13"/>
      <c r="X74" s="13"/>
      <c r="Y74" s="13"/>
      <c r="Z74" s="12"/>
      <c r="AP74" s="11"/>
    </row>
    <row r="75" spans="1:42" ht="15" customHeight="1" x14ac:dyDescent="0.3">
      <c r="A75" s="93">
        <v>53</v>
      </c>
      <c r="B75" s="167"/>
      <c r="C75" s="168"/>
      <c r="D75" s="83"/>
      <c r="E75" s="81" t="str">
        <f t="shared" si="0"/>
        <v/>
      </c>
      <c r="F75" s="146" t="s">
        <v>61</v>
      </c>
      <c r="G75" s="231"/>
      <c r="H75" s="167"/>
      <c r="I75" s="168"/>
      <c r="J75" s="83"/>
      <c r="K75" s="81" t="str">
        <f t="shared" si="1"/>
        <v/>
      </c>
      <c r="M75" s="146" t="s">
        <v>61</v>
      </c>
      <c r="S75" s="39"/>
      <c r="T75" s="32"/>
      <c r="U75" s="32"/>
      <c r="V75" s="32"/>
      <c r="W75" s="13"/>
      <c r="X75" s="13"/>
      <c r="Y75" s="13"/>
      <c r="Z75" s="12"/>
      <c r="AP75" s="11"/>
    </row>
    <row r="76" spans="1:42" ht="15" customHeight="1" x14ac:dyDescent="0.3">
      <c r="A76" s="93">
        <v>54</v>
      </c>
      <c r="B76" s="167"/>
      <c r="C76" s="168"/>
      <c r="D76" s="83"/>
      <c r="E76" s="81" t="str">
        <f t="shared" si="0"/>
        <v/>
      </c>
      <c r="F76" s="146" t="s">
        <v>61</v>
      </c>
      <c r="G76" s="231"/>
      <c r="H76" s="167"/>
      <c r="I76" s="168"/>
      <c r="J76" s="83"/>
      <c r="K76" s="81" t="str">
        <f t="shared" si="1"/>
        <v/>
      </c>
      <c r="M76" s="146" t="s">
        <v>61</v>
      </c>
      <c r="S76" s="39"/>
      <c r="T76" s="32"/>
      <c r="U76" s="32"/>
      <c r="V76" s="32"/>
      <c r="W76" s="12"/>
      <c r="X76" s="12"/>
      <c r="Y76" s="12"/>
      <c r="Z76" s="12"/>
      <c r="AP76" s="11"/>
    </row>
    <row r="77" spans="1:42" ht="15" customHeight="1" x14ac:dyDescent="0.3">
      <c r="A77" s="93">
        <v>55</v>
      </c>
      <c r="B77" s="167"/>
      <c r="C77" s="168"/>
      <c r="D77" s="83"/>
      <c r="E77" s="81" t="str">
        <f t="shared" si="0"/>
        <v/>
      </c>
      <c r="F77" s="146" t="s">
        <v>61</v>
      </c>
      <c r="G77" s="231"/>
      <c r="H77" s="167"/>
      <c r="I77" s="168"/>
      <c r="J77" s="83"/>
      <c r="K77" s="81" t="str">
        <f t="shared" si="1"/>
        <v/>
      </c>
      <c r="M77" s="146" t="s">
        <v>61</v>
      </c>
      <c r="S77" s="39"/>
      <c r="T77" s="32"/>
      <c r="U77" s="32"/>
      <c r="V77" s="32"/>
      <c r="W77" s="12"/>
      <c r="X77" s="12"/>
      <c r="Y77" s="12"/>
      <c r="Z77" s="12"/>
      <c r="AP77" s="11"/>
    </row>
    <row r="78" spans="1:42" ht="15" customHeight="1" x14ac:dyDescent="0.3">
      <c r="A78" s="93">
        <v>56</v>
      </c>
      <c r="B78" s="167"/>
      <c r="C78" s="168"/>
      <c r="D78" s="83"/>
      <c r="E78" s="81" t="str">
        <f t="shared" si="0"/>
        <v/>
      </c>
      <c r="F78" s="146" t="s">
        <v>61</v>
      </c>
      <c r="G78" s="231"/>
      <c r="H78" s="167"/>
      <c r="I78" s="168"/>
      <c r="J78" s="83"/>
      <c r="K78" s="81" t="str">
        <f t="shared" si="1"/>
        <v/>
      </c>
      <c r="M78" s="146" t="s">
        <v>61</v>
      </c>
      <c r="S78" s="39"/>
      <c r="T78" s="102"/>
      <c r="U78" s="92"/>
      <c r="V78" s="39"/>
      <c r="W78" s="12"/>
      <c r="X78" s="12"/>
      <c r="Y78" s="12"/>
      <c r="Z78" s="12"/>
      <c r="AP78" s="11"/>
    </row>
    <row r="79" spans="1:42" ht="15" customHeight="1" x14ac:dyDescent="0.3">
      <c r="A79" s="93">
        <v>57</v>
      </c>
      <c r="B79" s="167"/>
      <c r="C79" s="168"/>
      <c r="D79" s="83"/>
      <c r="E79" s="81" t="str">
        <f t="shared" si="0"/>
        <v/>
      </c>
      <c r="F79" s="146" t="s">
        <v>61</v>
      </c>
      <c r="G79" s="231"/>
      <c r="H79" s="167"/>
      <c r="I79" s="168"/>
      <c r="J79" s="83"/>
      <c r="K79" s="81" t="str">
        <f t="shared" si="1"/>
        <v/>
      </c>
      <c r="M79" s="146" t="s">
        <v>61</v>
      </c>
      <c r="S79" s="39"/>
      <c r="T79" s="103"/>
      <c r="U79" s="92"/>
      <c r="V79" s="39"/>
      <c r="W79" s="12"/>
      <c r="X79" s="12"/>
      <c r="Y79" s="12"/>
      <c r="Z79" s="12"/>
      <c r="AP79" s="11"/>
    </row>
    <row r="80" spans="1:42" ht="15" customHeight="1" x14ac:dyDescent="0.3">
      <c r="A80" s="93">
        <v>58</v>
      </c>
      <c r="B80" s="167"/>
      <c r="C80" s="168"/>
      <c r="D80" s="83"/>
      <c r="E80" s="81" t="str">
        <f t="shared" si="0"/>
        <v/>
      </c>
      <c r="F80" s="146" t="s">
        <v>61</v>
      </c>
      <c r="G80" s="231"/>
      <c r="H80" s="167"/>
      <c r="I80" s="168"/>
      <c r="J80" s="83"/>
      <c r="K80" s="81" t="str">
        <f t="shared" si="1"/>
        <v/>
      </c>
      <c r="M80" s="146" t="s">
        <v>61</v>
      </c>
      <c r="S80" s="39"/>
      <c r="T80" s="103"/>
      <c r="U80" s="92"/>
      <c r="V80" s="39"/>
      <c r="W80" s="12"/>
      <c r="X80" s="12"/>
      <c r="Y80" s="12"/>
      <c r="Z80" s="12"/>
      <c r="AP80" s="11"/>
    </row>
    <row r="81" spans="1:42" ht="15" customHeight="1" x14ac:dyDescent="0.3">
      <c r="A81" s="93">
        <v>59</v>
      </c>
      <c r="B81" s="167"/>
      <c r="C81" s="168"/>
      <c r="D81" s="83"/>
      <c r="E81" s="81" t="str">
        <f t="shared" si="0"/>
        <v/>
      </c>
      <c r="F81" s="146" t="s">
        <v>61</v>
      </c>
      <c r="G81" s="231"/>
      <c r="H81" s="167"/>
      <c r="I81" s="168"/>
      <c r="J81" s="83"/>
      <c r="K81" s="81" t="str">
        <f t="shared" si="1"/>
        <v/>
      </c>
      <c r="M81" s="146" t="s">
        <v>61</v>
      </c>
      <c r="S81" s="11"/>
      <c r="T81" s="102"/>
      <c r="U81" s="92"/>
      <c r="V81" s="39"/>
      <c r="W81" s="12"/>
      <c r="X81" s="12"/>
      <c r="Y81" s="12"/>
      <c r="Z81" s="12"/>
      <c r="AP81" s="11"/>
    </row>
    <row r="82" spans="1:42" ht="15" customHeight="1" x14ac:dyDescent="0.3">
      <c r="A82" s="93">
        <v>60</v>
      </c>
      <c r="B82" s="167"/>
      <c r="C82" s="168"/>
      <c r="D82" s="83"/>
      <c r="E82" s="81" t="str">
        <f t="shared" si="0"/>
        <v/>
      </c>
      <c r="F82" s="146" t="s">
        <v>61</v>
      </c>
      <c r="G82" s="231"/>
      <c r="H82" s="167"/>
      <c r="I82" s="168"/>
      <c r="J82" s="83"/>
      <c r="K82" s="81" t="str">
        <f t="shared" si="1"/>
        <v/>
      </c>
      <c r="M82" s="146" t="s">
        <v>61</v>
      </c>
      <c r="Q82" s="39"/>
      <c r="R82" s="11"/>
      <c r="S82" s="11"/>
      <c r="T82" s="102"/>
      <c r="U82" s="92"/>
      <c r="V82" s="39"/>
      <c r="W82" s="12"/>
      <c r="X82" s="12"/>
      <c r="Y82" s="12"/>
      <c r="Z82" s="12"/>
      <c r="AP82" s="11"/>
    </row>
    <row r="83" spans="1:42" ht="15" customHeight="1" x14ac:dyDescent="0.3">
      <c r="A83" s="93">
        <v>61</v>
      </c>
      <c r="B83" s="167"/>
      <c r="C83" s="168"/>
      <c r="D83" s="83"/>
      <c r="E83" s="81" t="str">
        <f t="shared" si="0"/>
        <v/>
      </c>
      <c r="F83" s="146" t="s">
        <v>61</v>
      </c>
      <c r="G83" s="231"/>
      <c r="H83" s="167"/>
      <c r="I83" s="168"/>
      <c r="J83" s="83"/>
      <c r="K83" s="81" t="str">
        <f t="shared" si="1"/>
        <v/>
      </c>
      <c r="M83" s="146" t="s">
        <v>61</v>
      </c>
      <c r="Q83" s="39"/>
      <c r="R83" s="11"/>
      <c r="S83" s="11"/>
      <c r="T83" s="102"/>
      <c r="U83" s="92"/>
      <c r="V83" s="39"/>
      <c r="W83" s="12"/>
      <c r="X83" s="12"/>
      <c r="Y83" s="12"/>
      <c r="Z83" s="12"/>
      <c r="AP83" s="11"/>
    </row>
    <row r="84" spans="1:42" ht="15" customHeight="1" x14ac:dyDescent="0.3">
      <c r="A84" s="93">
        <v>62</v>
      </c>
      <c r="B84" s="167"/>
      <c r="C84" s="168"/>
      <c r="D84" s="83"/>
      <c r="E84" s="81" t="str">
        <f t="shared" si="0"/>
        <v/>
      </c>
      <c r="F84" s="146" t="s">
        <v>61</v>
      </c>
      <c r="G84" s="231"/>
      <c r="H84" s="167"/>
      <c r="I84" s="168"/>
      <c r="J84" s="83"/>
      <c r="K84" s="81" t="str">
        <f t="shared" si="1"/>
        <v/>
      </c>
      <c r="M84" s="146" t="s">
        <v>61</v>
      </c>
      <c r="Q84" s="39"/>
      <c r="R84" s="11"/>
      <c r="S84" s="11"/>
      <c r="T84" s="102"/>
      <c r="U84" s="92"/>
      <c r="V84" s="39"/>
      <c r="W84" s="12"/>
      <c r="X84" s="12"/>
      <c r="Y84" s="12"/>
      <c r="Z84" s="13"/>
      <c r="AP84" s="11"/>
    </row>
    <row r="85" spans="1:42" ht="15" customHeight="1" x14ac:dyDescent="0.3">
      <c r="A85" s="93">
        <v>63</v>
      </c>
      <c r="B85" s="167"/>
      <c r="C85" s="168"/>
      <c r="D85" s="83"/>
      <c r="E85" s="81" t="str">
        <f t="shared" si="0"/>
        <v/>
      </c>
      <c r="F85" s="146" t="s">
        <v>61</v>
      </c>
      <c r="G85" s="231"/>
      <c r="H85" s="167"/>
      <c r="I85" s="168"/>
      <c r="J85" s="83"/>
      <c r="K85" s="81" t="str">
        <f t="shared" si="1"/>
        <v/>
      </c>
      <c r="M85" s="146" t="s">
        <v>61</v>
      </c>
      <c r="Q85" s="39"/>
      <c r="R85" s="11"/>
      <c r="S85" s="11"/>
      <c r="T85" s="102"/>
      <c r="U85" s="92"/>
      <c r="V85" s="39"/>
      <c r="W85" s="12"/>
      <c r="X85" s="12"/>
      <c r="Y85" s="12"/>
      <c r="Z85" s="13"/>
      <c r="AP85" s="11"/>
    </row>
    <row r="86" spans="1:42" s="11" customFormat="1" ht="15" customHeight="1" x14ac:dyDescent="0.3">
      <c r="A86" s="93">
        <v>64</v>
      </c>
      <c r="B86" s="167"/>
      <c r="C86" s="168"/>
      <c r="D86" s="83"/>
      <c r="E86" s="81" t="str">
        <f t="shared" si="0"/>
        <v/>
      </c>
      <c r="F86" s="146" t="s">
        <v>61</v>
      </c>
      <c r="G86" s="232"/>
      <c r="H86" s="167"/>
      <c r="I86" s="168"/>
      <c r="J86" s="83"/>
      <c r="K86" s="81" t="str">
        <f t="shared" si="1"/>
        <v/>
      </c>
      <c r="M86" s="146" t="s">
        <v>61</v>
      </c>
      <c r="Q86" s="39"/>
      <c r="T86" s="102"/>
      <c r="U86" s="92"/>
      <c r="V86" s="39"/>
      <c r="W86" s="12"/>
      <c r="X86" s="12"/>
      <c r="Y86" s="12"/>
      <c r="Z86" s="12"/>
    </row>
    <row r="87" spans="1:42" s="11" customFormat="1" ht="15" customHeight="1" x14ac:dyDescent="0.3">
      <c r="W87" s="12"/>
      <c r="X87" s="12"/>
      <c r="Y87" s="12"/>
      <c r="Z87" s="12"/>
    </row>
    <row r="88" spans="1:42" s="11" customFormat="1" ht="15" customHeight="1" x14ac:dyDescent="0.3">
      <c r="W88" s="12"/>
      <c r="X88" s="12"/>
      <c r="Y88" s="12"/>
      <c r="Z88" s="12"/>
    </row>
    <row r="89" spans="1:42" s="11" customFormat="1" ht="15" customHeight="1" x14ac:dyDescent="0.3">
      <c r="W89" s="12"/>
      <c r="X89" s="12"/>
      <c r="Y89" s="12"/>
      <c r="Z89" s="12"/>
    </row>
    <row r="90" spans="1:42" s="11" customFormat="1" ht="15" customHeight="1" x14ac:dyDescent="0.3">
      <c r="W90" s="12"/>
      <c r="X90" s="12"/>
      <c r="Y90" s="12"/>
      <c r="Z90" s="16"/>
    </row>
    <row r="91" spans="1:42" s="11" customFormat="1" ht="15" customHeight="1" x14ac:dyDescent="0.3">
      <c r="U91" s="14"/>
      <c r="V91" s="12"/>
      <c r="W91" s="12"/>
      <c r="X91" s="12"/>
      <c r="Y91" s="12"/>
      <c r="Z91" s="12"/>
    </row>
    <row r="92" spans="1:42" s="11" customFormat="1" ht="15" customHeight="1" x14ac:dyDescent="0.25"/>
    <row r="93" spans="1:42" s="11" customFormat="1" ht="15" customHeight="1" x14ac:dyDescent="0.25"/>
    <row r="94" spans="1:42" s="11" customFormat="1" ht="15" customHeight="1" x14ac:dyDescent="0.25"/>
    <row r="95" spans="1:42" s="11" customFormat="1" ht="15" customHeight="1" x14ac:dyDescent="0.25"/>
    <row r="96" spans="1:42"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11" customFormat="1" ht="15" customHeight="1" x14ac:dyDescent="0.25"/>
    <row r="164" s="11" customFormat="1" ht="15" customHeight="1" x14ac:dyDescent="0.25"/>
    <row r="165" s="11" customFormat="1" ht="15" customHeight="1" x14ac:dyDescent="0.25"/>
    <row r="166" s="11" customFormat="1" ht="15" customHeight="1" x14ac:dyDescent="0.25"/>
    <row r="167" s="11" customFormat="1" ht="15" customHeight="1" x14ac:dyDescent="0.25"/>
    <row r="168" s="11" customFormat="1" ht="15" customHeight="1" x14ac:dyDescent="0.25"/>
    <row r="169" s="11" customFormat="1" ht="15" customHeight="1" x14ac:dyDescent="0.25"/>
    <row r="170" s="11" customFormat="1" ht="15" customHeight="1" x14ac:dyDescent="0.25"/>
    <row r="171" s="11" customFormat="1" ht="15" customHeight="1" x14ac:dyDescent="0.25"/>
    <row r="172" s="11" customFormat="1" ht="15" customHeight="1" x14ac:dyDescent="0.25"/>
    <row r="173" s="11" customFormat="1" ht="15" customHeight="1" x14ac:dyDescent="0.25"/>
    <row r="174" s="11" customFormat="1" ht="15" customHeight="1" x14ac:dyDescent="0.25"/>
    <row r="175" s="11" customFormat="1" ht="15" customHeight="1" x14ac:dyDescent="0.25"/>
    <row r="176" s="11" customFormat="1" ht="15" customHeight="1" x14ac:dyDescent="0.25"/>
    <row r="177" s="11" customFormat="1" ht="15" customHeight="1" x14ac:dyDescent="0.25"/>
    <row r="178" s="11" customFormat="1" ht="15" customHeight="1" x14ac:dyDescent="0.25"/>
    <row r="179" s="11" customFormat="1" ht="15" customHeight="1" x14ac:dyDescent="0.25"/>
    <row r="180" s="11" customFormat="1" ht="15" customHeight="1" x14ac:dyDescent="0.25"/>
    <row r="181" s="11" customFormat="1" ht="15" customHeight="1" x14ac:dyDescent="0.25"/>
    <row r="182" s="11" customFormat="1" ht="15" customHeight="1" x14ac:dyDescent="0.25"/>
    <row r="183" s="11" customFormat="1" ht="15" customHeight="1" x14ac:dyDescent="0.25"/>
    <row r="184" s="11" customFormat="1" ht="15" customHeight="1" x14ac:dyDescent="0.25"/>
    <row r="185" s="11" customFormat="1" ht="15" customHeight="1" x14ac:dyDescent="0.25"/>
    <row r="186" s="11" customFormat="1" ht="15" customHeight="1" x14ac:dyDescent="0.25"/>
    <row r="187" s="11" customFormat="1" ht="15" customHeight="1" x14ac:dyDescent="0.25"/>
    <row r="188" s="11" customFormat="1" ht="15" customHeight="1" x14ac:dyDescent="0.25"/>
    <row r="189" s="11" customFormat="1" ht="15" customHeight="1" x14ac:dyDescent="0.25"/>
    <row r="190" s="11" customFormat="1" ht="15" customHeight="1" x14ac:dyDescent="0.25"/>
    <row r="191" s="11" customFormat="1" ht="15" customHeight="1" x14ac:dyDescent="0.25"/>
    <row r="192" s="11" customFormat="1" ht="15" customHeight="1" x14ac:dyDescent="0.25"/>
    <row r="193" s="11" customFormat="1" ht="15" customHeight="1" x14ac:dyDescent="0.25"/>
    <row r="194" s="11" customFormat="1" ht="15" customHeight="1" x14ac:dyDescent="0.25"/>
    <row r="195" s="11" customFormat="1" ht="15" customHeight="1" x14ac:dyDescent="0.25"/>
    <row r="196" s="11" customFormat="1" ht="15" customHeight="1" x14ac:dyDescent="0.25"/>
    <row r="197" s="11" customFormat="1" ht="15" customHeight="1" x14ac:dyDescent="0.25"/>
    <row r="198" s="11" customFormat="1" ht="15" customHeight="1" x14ac:dyDescent="0.25"/>
    <row r="199" s="11" customFormat="1" ht="15" customHeight="1" x14ac:dyDescent="0.25"/>
    <row r="200" s="11" customFormat="1" ht="15" customHeight="1" x14ac:dyDescent="0.25"/>
    <row r="201" s="11" customFormat="1" ht="15" customHeight="1" x14ac:dyDescent="0.25"/>
    <row r="202" s="11" customFormat="1" ht="15" customHeight="1" x14ac:dyDescent="0.25"/>
    <row r="203" s="11" customFormat="1" ht="15" customHeight="1" x14ac:dyDescent="0.25"/>
    <row r="204" s="11" customFormat="1" ht="15" customHeight="1" x14ac:dyDescent="0.25"/>
    <row r="205" s="11" customFormat="1" ht="15" customHeight="1" x14ac:dyDescent="0.25"/>
    <row r="206" s="11" customFormat="1" ht="15" customHeight="1" x14ac:dyDescent="0.25"/>
    <row r="207" s="11" customFormat="1" ht="15" customHeight="1" x14ac:dyDescent="0.25"/>
    <row r="208" s="11" customFormat="1" ht="15" customHeight="1" x14ac:dyDescent="0.25"/>
    <row r="209" s="11" customFormat="1" ht="15" customHeight="1" x14ac:dyDescent="0.25"/>
    <row r="210" s="11" customFormat="1" ht="15" customHeight="1" x14ac:dyDescent="0.25"/>
    <row r="211" s="11" customFormat="1" ht="15" customHeight="1" x14ac:dyDescent="0.25"/>
    <row r="212" s="11" customFormat="1" ht="15" customHeight="1" x14ac:dyDescent="0.25"/>
    <row r="213" s="11" customFormat="1" ht="15" customHeight="1" x14ac:dyDescent="0.25"/>
    <row r="214" s="11" customFormat="1" ht="15" customHeight="1" x14ac:dyDescent="0.25"/>
    <row r="215" s="11" customFormat="1" ht="15" customHeight="1" x14ac:dyDescent="0.25"/>
    <row r="216" s="11" customFormat="1" ht="15" customHeight="1" x14ac:dyDescent="0.25"/>
    <row r="217" s="11" customFormat="1" ht="15" customHeight="1" x14ac:dyDescent="0.25"/>
    <row r="218" s="11" customFormat="1" ht="15" customHeight="1" x14ac:dyDescent="0.25"/>
    <row r="219" s="11" customFormat="1" ht="15" customHeight="1" x14ac:dyDescent="0.25"/>
    <row r="220" s="11" customFormat="1" ht="15" customHeight="1" x14ac:dyDescent="0.25"/>
    <row r="221" s="11" customFormat="1" ht="15" customHeight="1" x14ac:dyDescent="0.25"/>
    <row r="222" s="11" customFormat="1" ht="15" customHeight="1" x14ac:dyDescent="0.25"/>
    <row r="223" s="11" customFormat="1" ht="15" customHeight="1" x14ac:dyDescent="0.25"/>
    <row r="224" s="11" customFormat="1" ht="15" customHeight="1" x14ac:dyDescent="0.25"/>
    <row r="225" s="11" customFormat="1" ht="15" customHeight="1" x14ac:dyDescent="0.25"/>
    <row r="226" s="11" customFormat="1" ht="15" customHeight="1" x14ac:dyDescent="0.25"/>
    <row r="227" s="11" customFormat="1" ht="15" customHeight="1" x14ac:dyDescent="0.25"/>
    <row r="228" s="11" customFormat="1" ht="15" customHeight="1" x14ac:dyDescent="0.25"/>
    <row r="229" s="11" customFormat="1" ht="15" customHeight="1" x14ac:dyDescent="0.25"/>
    <row r="230" s="11" customFormat="1" ht="15" customHeight="1" x14ac:dyDescent="0.25"/>
    <row r="231" s="11" customFormat="1" ht="15" customHeight="1" x14ac:dyDescent="0.25"/>
    <row r="232" s="11" customFormat="1" ht="15" customHeight="1" x14ac:dyDescent="0.25"/>
    <row r="233" s="11" customFormat="1" ht="15" customHeight="1" x14ac:dyDescent="0.25"/>
    <row r="234" s="11" customFormat="1" ht="15" customHeight="1" x14ac:dyDescent="0.25"/>
    <row r="235" s="11" customFormat="1" ht="15" customHeight="1" x14ac:dyDescent="0.25"/>
    <row r="236" s="11" customFormat="1" ht="15" customHeight="1" x14ac:dyDescent="0.25"/>
    <row r="237" s="11" customFormat="1" ht="15" customHeight="1" x14ac:dyDescent="0.25"/>
    <row r="238" s="11" customFormat="1" ht="15" customHeight="1" x14ac:dyDescent="0.25"/>
    <row r="239" s="11" customFormat="1" ht="15" customHeight="1" x14ac:dyDescent="0.25"/>
    <row r="240" s="11" customFormat="1" ht="15" customHeight="1" x14ac:dyDescent="0.25"/>
    <row r="241" s="11" customFormat="1" ht="15" customHeight="1" x14ac:dyDescent="0.25"/>
    <row r="242" s="11" customFormat="1" ht="15" customHeight="1" x14ac:dyDescent="0.25"/>
    <row r="243" s="11" customFormat="1" ht="15" customHeight="1" x14ac:dyDescent="0.25"/>
    <row r="244" s="11" customFormat="1" ht="15" customHeight="1" x14ac:dyDescent="0.25"/>
    <row r="245" s="11" customFormat="1" ht="15" customHeight="1" x14ac:dyDescent="0.25"/>
    <row r="246" s="11" customFormat="1" ht="15" customHeight="1" x14ac:dyDescent="0.25"/>
    <row r="247" s="11" customFormat="1" ht="15" customHeight="1" x14ac:dyDescent="0.25"/>
    <row r="248" s="11" customFormat="1" ht="15" customHeight="1" x14ac:dyDescent="0.25"/>
    <row r="249" s="11" customFormat="1" ht="15" customHeight="1" x14ac:dyDescent="0.25"/>
    <row r="250" s="11" customFormat="1" ht="15" customHeight="1" x14ac:dyDescent="0.25"/>
    <row r="251" s="11" customFormat="1" ht="15" customHeight="1" x14ac:dyDescent="0.25"/>
    <row r="252" s="11" customFormat="1" ht="15" customHeight="1" x14ac:dyDescent="0.25"/>
    <row r="253" s="11" customFormat="1" ht="15" customHeight="1" x14ac:dyDescent="0.25"/>
    <row r="254" s="11" customFormat="1" ht="15" customHeight="1" x14ac:dyDescent="0.25"/>
    <row r="255" s="11" customFormat="1" ht="15" customHeight="1" x14ac:dyDescent="0.25"/>
    <row r="256" s="11" customFormat="1" ht="15" customHeight="1" x14ac:dyDescent="0.25"/>
    <row r="257" s="11" customFormat="1" ht="15" customHeight="1" x14ac:dyDescent="0.25"/>
    <row r="258" s="11" customFormat="1" ht="15" customHeight="1" x14ac:dyDescent="0.25"/>
    <row r="259" s="11" customFormat="1" ht="15" customHeight="1" x14ac:dyDescent="0.25"/>
    <row r="260" s="11" customFormat="1" ht="15" customHeight="1" x14ac:dyDescent="0.25"/>
    <row r="261" s="11" customFormat="1" ht="15" customHeight="1" x14ac:dyDescent="0.25"/>
    <row r="262" s="11" customFormat="1" ht="15" customHeight="1" x14ac:dyDescent="0.25"/>
    <row r="263" s="11" customFormat="1" ht="15" customHeight="1" x14ac:dyDescent="0.25"/>
    <row r="264" s="11" customFormat="1" ht="15" customHeight="1" x14ac:dyDescent="0.25"/>
    <row r="265" s="11" customFormat="1" ht="15" customHeight="1" x14ac:dyDescent="0.25"/>
    <row r="266" s="11" customFormat="1" ht="15" customHeight="1" x14ac:dyDescent="0.25"/>
    <row r="267" s="11" customFormat="1" ht="15" customHeigh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pans="18:19" s="11" customFormat="1" x14ac:dyDescent="0.25"/>
    <row r="322" spans="18:19" s="11" customFormat="1" x14ac:dyDescent="0.25"/>
    <row r="323" spans="18:19" s="11" customFormat="1" x14ac:dyDescent="0.25"/>
    <row r="324" spans="18:19" s="11" customFormat="1" x14ac:dyDescent="0.25"/>
    <row r="325" spans="18:19" s="11" customFormat="1" x14ac:dyDescent="0.25"/>
    <row r="326" spans="18:19" s="11" customFormat="1" x14ac:dyDescent="0.25"/>
    <row r="327" spans="18:19" s="11" customFormat="1" x14ac:dyDescent="0.25"/>
    <row r="328" spans="18:19" s="11" customFormat="1" x14ac:dyDescent="0.25"/>
    <row r="329" spans="18:19" s="11" customFormat="1" x14ac:dyDescent="0.25"/>
    <row r="330" spans="18:19" s="11" customFormat="1" x14ac:dyDescent="0.25"/>
    <row r="331" spans="18:19" s="11" customFormat="1" x14ac:dyDescent="0.25"/>
    <row r="332" spans="18:19" s="11" customFormat="1" x14ac:dyDescent="0.25"/>
    <row r="333" spans="18:19" s="11" customFormat="1" x14ac:dyDescent="0.25"/>
    <row r="334" spans="18:19" s="11" customFormat="1" x14ac:dyDescent="0.25"/>
    <row r="335" spans="18:19" s="11" customFormat="1" x14ac:dyDescent="0.25">
      <c r="R335"/>
      <c r="S335"/>
    </row>
    <row r="336" spans="18:19" s="11" customFormat="1" x14ac:dyDescent="0.25">
      <c r="R336"/>
      <c r="S336"/>
    </row>
    <row r="337" spans="8:42" s="11" customFormat="1" x14ac:dyDescent="0.25">
      <c r="R337"/>
      <c r="S337"/>
    </row>
    <row r="338" spans="8:42" s="11" customFormat="1" x14ac:dyDescent="0.25">
      <c r="R338"/>
      <c r="S338"/>
    </row>
    <row r="339" spans="8:42" s="11" customFormat="1" x14ac:dyDescent="0.25">
      <c r="R339"/>
      <c r="S339"/>
    </row>
    <row r="340" spans="8:42" s="11" customFormat="1" x14ac:dyDescent="0.25">
      <c r="R340"/>
      <c r="S340"/>
    </row>
    <row r="341" spans="8:42" x14ac:dyDescent="0.25">
      <c r="H341" s="11"/>
      <c r="I341" s="11"/>
      <c r="AP341" s="11"/>
    </row>
    <row r="342" spans="8:42" x14ac:dyDescent="0.25">
      <c r="H342" s="11"/>
      <c r="I342" s="11"/>
      <c r="AP342" s="11"/>
    </row>
    <row r="343" spans="8:42" x14ac:dyDescent="0.25">
      <c r="H343" s="11"/>
      <c r="I343" s="11"/>
      <c r="AP343" s="11"/>
    </row>
    <row r="344" spans="8:42" x14ac:dyDescent="0.25">
      <c r="H344" s="11"/>
      <c r="I344" s="11"/>
      <c r="AP344" s="11"/>
    </row>
    <row r="345" spans="8:42" x14ac:dyDescent="0.25">
      <c r="H345" s="11"/>
      <c r="I345" s="11"/>
    </row>
    <row r="346" spans="8:42" x14ac:dyDescent="0.25">
      <c r="H346" s="11"/>
      <c r="I346" s="11"/>
    </row>
  </sheetData>
  <mergeCells count="182">
    <mergeCell ref="O22:P22"/>
    <mergeCell ref="O23:P23"/>
    <mergeCell ref="O24:P24"/>
    <mergeCell ref="O28:P28"/>
    <mergeCell ref="O27:P27"/>
    <mergeCell ref="O26:P26"/>
    <mergeCell ref="O25:P25"/>
    <mergeCell ref="O67:Q67"/>
    <mergeCell ref="G60:G86"/>
    <mergeCell ref="O62:Q62"/>
    <mergeCell ref="O63:Q63"/>
    <mergeCell ref="O64:Q64"/>
    <mergeCell ref="O65:Q65"/>
    <mergeCell ref="O66:Q66"/>
    <mergeCell ref="O29:P29"/>
    <mergeCell ref="H85:I85"/>
    <mergeCell ref="H86:I86"/>
    <mergeCell ref="H31:I31"/>
    <mergeCell ref="H32:I32"/>
    <mergeCell ref="H33:I33"/>
    <mergeCell ref="H34:I34"/>
    <mergeCell ref="H35:I35"/>
    <mergeCell ref="H36:I36"/>
    <mergeCell ref="H37:I37"/>
    <mergeCell ref="H38:I38"/>
    <mergeCell ref="H39:I39"/>
    <mergeCell ref="H22:I22"/>
    <mergeCell ref="H23:I23"/>
    <mergeCell ref="H24:I24"/>
    <mergeCell ref="H25:I25"/>
    <mergeCell ref="H26:I26"/>
    <mergeCell ref="H27:I27"/>
    <mergeCell ref="H28:I28"/>
    <mergeCell ref="H29:I29"/>
    <mergeCell ref="H30:I30"/>
    <mergeCell ref="B85:C85"/>
    <mergeCell ref="C2:E2"/>
    <mergeCell ref="C3:E3"/>
    <mergeCell ref="C4:E4"/>
    <mergeCell ref="C5:E5"/>
    <mergeCell ref="B71:C71"/>
    <mergeCell ref="B72:C72"/>
    <mergeCell ref="B73:C73"/>
    <mergeCell ref="B26:C26"/>
    <mergeCell ref="B27:C27"/>
    <mergeCell ref="B28:C28"/>
    <mergeCell ref="B44:C44"/>
    <mergeCell ref="B45:C45"/>
    <mergeCell ref="B46:C46"/>
    <mergeCell ref="B29:C29"/>
    <mergeCell ref="B30:C30"/>
    <mergeCell ref="B31:C31"/>
    <mergeCell ref="B32:C32"/>
    <mergeCell ref="B33:C33"/>
    <mergeCell ref="B34:C34"/>
    <mergeCell ref="B35:C35"/>
    <mergeCell ref="B36:C36"/>
    <mergeCell ref="B38:C38"/>
    <mergeCell ref="B39:C39"/>
    <mergeCell ref="B47:C47"/>
    <mergeCell ref="B48:C48"/>
    <mergeCell ref="B49:C49"/>
    <mergeCell ref="B37:C37"/>
    <mergeCell ref="B53:C53"/>
    <mergeCell ref="B54:C54"/>
    <mergeCell ref="B55:C55"/>
    <mergeCell ref="B65:C65"/>
    <mergeCell ref="B66:C66"/>
    <mergeCell ref="B61:C61"/>
    <mergeCell ref="B50:C50"/>
    <mergeCell ref="B51:C51"/>
    <mergeCell ref="B52:C52"/>
    <mergeCell ref="B67:C67"/>
    <mergeCell ref="B68:C68"/>
    <mergeCell ref="B69:C69"/>
    <mergeCell ref="B70:C70"/>
    <mergeCell ref="L18:M18"/>
    <mergeCell ref="L19:O19"/>
    <mergeCell ref="B86:C86"/>
    <mergeCell ref="B22:C22"/>
    <mergeCell ref="B23:C23"/>
    <mergeCell ref="B24:C24"/>
    <mergeCell ref="B25:C25"/>
    <mergeCell ref="B40:C40"/>
    <mergeCell ref="B41:C41"/>
    <mergeCell ref="B42:C42"/>
    <mergeCell ref="B43:C43"/>
    <mergeCell ref="B62:C62"/>
    <mergeCell ref="B63:C63"/>
    <mergeCell ref="B64:C64"/>
    <mergeCell ref="B56:C56"/>
    <mergeCell ref="B57:C57"/>
    <mergeCell ref="B58:C58"/>
    <mergeCell ref="B59:C59"/>
    <mergeCell ref="B60:C60"/>
    <mergeCell ref="B74:C74"/>
    <mergeCell ref="C1:R1"/>
    <mergeCell ref="F2:L2"/>
    <mergeCell ref="F3:L3"/>
    <mergeCell ref="F4:L4"/>
    <mergeCell ref="F5:L5"/>
    <mergeCell ref="F6:L6"/>
    <mergeCell ref="F7:L9"/>
    <mergeCell ref="L17:M17"/>
    <mergeCell ref="L11:O11"/>
    <mergeCell ref="L12:O13"/>
    <mergeCell ref="L14:O14"/>
    <mergeCell ref="L15:O16"/>
    <mergeCell ref="C6:E6"/>
    <mergeCell ref="C7:E7"/>
    <mergeCell ref="A11:B11"/>
    <mergeCell ref="A12:B13"/>
    <mergeCell ref="A14:B14"/>
    <mergeCell ref="A15:B18"/>
    <mergeCell ref="A19:B19"/>
    <mergeCell ref="J11:K11"/>
    <mergeCell ref="J12:K13"/>
    <mergeCell ref="J14:K14"/>
    <mergeCell ref="J15:K18"/>
    <mergeCell ref="J19:K19"/>
    <mergeCell ref="C17:D17"/>
    <mergeCell ref="C11:F11"/>
    <mergeCell ref="C12:F13"/>
    <mergeCell ref="C14:F14"/>
    <mergeCell ref="C15:F16"/>
    <mergeCell ref="C18:D18"/>
    <mergeCell ref="C19:F19"/>
    <mergeCell ref="B75:C75"/>
    <mergeCell ref="B76:C76"/>
    <mergeCell ref="B77:C77"/>
    <mergeCell ref="B78:C78"/>
    <mergeCell ref="B79:C79"/>
    <mergeCell ref="B80:C80"/>
    <mergeCell ref="B81:C81"/>
    <mergeCell ref="B82:C82"/>
    <mergeCell ref="B83:C83"/>
    <mergeCell ref="B84:C84"/>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81:I81"/>
    <mergeCell ref="H82:I82"/>
    <mergeCell ref="H83:I83"/>
    <mergeCell ref="H84:I84"/>
    <mergeCell ref="H72:I72"/>
    <mergeCell ref="H73:I73"/>
    <mergeCell ref="H74:I74"/>
    <mergeCell ref="H75:I75"/>
    <mergeCell ref="H76:I76"/>
    <mergeCell ref="H77:I77"/>
    <mergeCell ref="H78:I78"/>
    <mergeCell ref="H79:I79"/>
    <mergeCell ref="H80:I80"/>
  </mergeCells>
  <conditionalFormatting sqref="L11:O16">
    <cfRule type="cellIs" dxfId="78" priority="8" operator="equal">
      <formula>0</formula>
    </cfRule>
  </conditionalFormatting>
  <conditionalFormatting sqref="L18:O19">
    <cfRule type="cellIs" dxfId="77" priority="7" operator="equal">
      <formula>0</formula>
    </cfRule>
  </conditionalFormatting>
  <dataValidations count="2">
    <dataValidation type="list" allowBlank="1" showInputMessage="1" showErrorMessage="1" sqref="J23:J86 D23:D86 Q23:Q29" xr:uid="{00000000-0002-0000-0100-000003000000}">
      <formula1>$O$34:$O$57</formula1>
    </dataValidation>
    <dataValidation type="list" allowBlank="1" showInputMessage="1" showErrorMessage="1" sqref="F4:L4" xr:uid="{685C4CA1-1D75-40C9-B790-A98FABF77BCD}">
      <formula1>$AR$2:$AR$28</formula1>
    </dataValidation>
  </dataValidations>
  <pageMargins left="0.7" right="0.7" top="0.75" bottom="0.75" header="0.3" footer="0.3"/>
  <pageSetup scale="50" orientation="portrait" horizontalDpi="1200" verticalDpi="1200" r:id="rId1"/>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W150"/>
  <sheetViews>
    <sheetView showGridLines="0" zoomScaleNormal="100" workbookViewId="0">
      <selection activeCell="Y16" sqref="Y16"/>
    </sheetView>
  </sheetViews>
  <sheetFormatPr defaultColWidth="9.140625" defaultRowHeight="15" x14ac:dyDescent="0.25"/>
  <cols>
    <col min="1" max="1" width="9.140625" style="11" customWidth="1"/>
    <col min="2" max="22" width="9.140625" style="5" customWidth="1"/>
    <col min="23" max="24" width="9.140625" style="11" customWidth="1"/>
    <col min="25" max="42" width="9.140625" style="11"/>
    <col min="43" max="43" width="51.5703125" style="11" bestFit="1" customWidth="1"/>
    <col min="44" max="44" width="25.140625" style="11" customWidth="1"/>
    <col min="45" max="45" width="16.85546875" style="5" customWidth="1"/>
    <col min="46" max="48" width="9.140625" style="5"/>
    <col min="49" max="49" width="21" style="5" bestFit="1" customWidth="1"/>
    <col min="50" max="16384" width="9.140625" style="5"/>
  </cols>
  <sheetData>
    <row r="1" spans="1:49" ht="27" customHeight="1" thickBot="1" x14ac:dyDescent="0.3">
      <c r="A1" s="259" t="s">
        <v>124</v>
      </c>
      <c r="B1" s="259"/>
      <c r="C1" s="259"/>
      <c r="D1" s="259"/>
      <c r="E1" s="259"/>
      <c r="F1" s="259"/>
      <c r="G1" s="259"/>
      <c r="H1" s="259"/>
      <c r="I1" s="259"/>
      <c r="J1" s="259"/>
      <c r="K1" s="259"/>
      <c r="L1" s="259"/>
      <c r="M1" s="259"/>
      <c r="N1" s="259"/>
      <c r="O1" s="259"/>
      <c r="P1" s="259"/>
      <c r="Q1" s="259"/>
      <c r="R1" s="259"/>
      <c r="S1" s="54"/>
      <c r="T1" s="54"/>
      <c r="U1" s="55"/>
      <c r="V1" s="24"/>
      <c r="W1" s="24"/>
      <c r="X1" s="24"/>
    </row>
    <row r="2" spans="1:49" ht="15" customHeight="1" x14ac:dyDescent="0.3">
      <c r="A2" s="12"/>
      <c r="B2" s="24"/>
      <c r="C2" s="225" t="s">
        <v>0</v>
      </c>
      <c r="D2" s="226"/>
      <c r="E2" s="226"/>
      <c r="F2" s="200">
        <f>JERSEYS!F2</f>
        <v>0</v>
      </c>
      <c r="G2" s="201"/>
      <c r="H2" s="201"/>
      <c r="I2" s="201"/>
      <c r="J2" s="201"/>
      <c r="K2" s="202"/>
      <c r="L2" s="70"/>
      <c r="M2" s="24"/>
      <c r="N2" s="24"/>
      <c r="O2" s="24"/>
      <c r="P2" s="24"/>
      <c r="Q2" s="24"/>
      <c r="R2" s="54"/>
      <c r="S2" s="54"/>
      <c r="T2" s="54"/>
      <c r="U2" s="55"/>
      <c r="V2" s="24"/>
      <c r="W2" s="24"/>
      <c r="X2" s="24"/>
    </row>
    <row r="3" spans="1:49" ht="15" customHeight="1" x14ac:dyDescent="0.3">
      <c r="A3" s="12"/>
      <c r="B3" s="24"/>
      <c r="C3" s="220" t="s">
        <v>1</v>
      </c>
      <c r="D3" s="221"/>
      <c r="E3" s="221"/>
      <c r="F3" s="203">
        <f>JERSEYS!F3</f>
        <v>0</v>
      </c>
      <c r="G3" s="204"/>
      <c r="H3" s="204"/>
      <c r="I3" s="204"/>
      <c r="J3" s="204"/>
      <c r="K3" s="205"/>
      <c r="L3" s="70"/>
      <c r="M3" s="24"/>
      <c r="N3" s="24"/>
      <c r="O3" s="24"/>
      <c r="P3" s="24"/>
      <c r="Q3" s="24"/>
      <c r="R3" s="53"/>
      <c r="S3" s="53"/>
      <c r="T3" s="53"/>
      <c r="U3" s="55"/>
      <c r="V3" s="24"/>
      <c r="W3" s="24"/>
      <c r="X3" s="24"/>
      <c r="AQ3" s="4" t="s">
        <v>63</v>
      </c>
      <c r="AS3" s="41"/>
    </row>
    <row r="4" spans="1:49" ht="15" customHeight="1" x14ac:dyDescent="0.3">
      <c r="A4" s="12"/>
      <c r="B4" s="24"/>
      <c r="C4" s="220" t="s">
        <v>2</v>
      </c>
      <c r="D4" s="221"/>
      <c r="E4" s="221"/>
      <c r="F4" s="206" t="s">
        <v>60</v>
      </c>
      <c r="G4" s="207"/>
      <c r="H4" s="207"/>
      <c r="I4" s="207"/>
      <c r="J4" s="207"/>
      <c r="K4" s="208"/>
      <c r="L4" s="70"/>
      <c r="M4" s="24"/>
      <c r="N4" s="24"/>
      <c r="O4" s="24"/>
      <c r="P4" s="24"/>
      <c r="Q4" s="24"/>
      <c r="R4" s="53"/>
      <c r="S4" s="53"/>
      <c r="T4" s="53"/>
      <c r="U4" s="55"/>
      <c r="V4" s="24"/>
      <c r="W4" s="24"/>
      <c r="X4" s="24"/>
      <c r="AQ4" s="40" t="s">
        <v>60</v>
      </c>
      <c r="AR4" s="43" t="s">
        <v>60</v>
      </c>
      <c r="AS4" s="41"/>
      <c r="AU4" s="60"/>
      <c r="AW4" s="42"/>
    </row>
    <row r="5" spans="1:49" ht="15" customHeight="1" x14ac:dyDescent="0.3">
      <c r="A5" s="12"/>
      <c r="B5" s="24"/>
      <c r="C5" s="220" t="s">
        <v>37</v>
      </c>
      <c r="D5" s="221"/>
      <c r="E5" s="221"/>
      <c r="F5" s="206" t="str">
        <f>VLOOKUP(F4,$AQ$4:$AR$10,2,FALSE)</f>
        <v>_ _ _ _ _ _ _ _</v>
      </c>
      <c r="G5" s="207"/>
      <c r="H5" s="207"/>
      <c r="I5" s="207"/>
      <c r="J5" s="207"/>
      <c r="K5" s="208"/>
      <c r="L5" s="70"/>
      <c r="M5" s="24"/>
      <c r="N5" s="24"/>
      <c r="O5" s="24"/>
      <c r="P5" s="24"/>
      <c r="Q5" s="24"/>
      <c r="R5" s="53"/>
      <c r="S5" s="53"/>
      <c r="T5" s="53"/>
      <c r="U5" s="55"/>
      <c r="V5" s="24"/>
      <c r="W5" s="24"/>
      <c r="X5" s="24"/>
      <c r="AQ5" s="74" t="s">
        <v>360</v>
      </c>
      <c r="AR5" s="73" t="s">
        <v>113</v>
      </c>
      <c r="AS5" s="41"/>
      <c r="AU5" s="60"/>
      <c r="AW5" s="78"/>
    </row>
    <row r="6" spans="1:49" ht="15" customHeight="1" x14ac:dyDescent="0.3">
      <c r="A6" s="12"/>
      <c r="B6" s="24"/>
      <c r="C6" s="220" t="s">
        <v>3</v>
      </c>
      <c r="D6" s="221"/>
      <c r="E6" s="221"/>
      <c r="F6" s="206"/>
      <c r="G6" s="207"/>
      <c r="H6" s="207"/>
      <c r="I6" s="207"/>
      <c r="J6" s="207"/>
      <c r="K6" s="208"/>
      <c r="L6" s="70"/>
      <c r="M6" s="24"/>
      <c r="N6" s="24"/>
      <c r="O6" s="24"/>
      <c r="P6" s="24"/>
      <c r="Q6" s="24"/>
      <c r="R6" s="56"/>
      <c r="S6" s="56"/>
      <c r="T6" s="56"/>
      <c r="U6" s="57"/>
      <c r="V6" s="24"/>
      <c r="W6" s="24"/>
      <c r="X6" s="24"/>
      <c r="AQ6" s="74" t="s">
        <v>361</v>
      </c>
      <c r="AR6" s="73" t="s">
        <v>115</v>
      </c>
      <c r="AS6" s="41"/>
      <c r="AU6" s="60"/>
      <c r="AW6" s="11"/>
    </row>
    <row r="7" spans="1:49" s="11" customFormat="1" ht="15" customHeight="1" thickBot="1" x14ac:dyDescent="0.35">
      <c r="A7" s="12"/>
      <c r="B7" s="24"/>
      <c r="C7" s="222" t="s">
        <v>38</v>
      </c>
      <c r="D7" s="223"/>
      <c r="E7" s="223"/>
      <c r="F7" s="270"/>
      <c r="G7" s="271"/>
      <c r="H7" s="271"/>
      <c r="I7" s="271"/>
      <c r="J7" s="271"/>
      <c r="K7" s="272"/>
      <c r="L7" s="70"/>
      <c r="M7" s="24"/>
      <c r="N7" s="24"/>
      <c r="O7" s="24"/>
      <c r="P7" s="24"/>
      <c r="Q7" s="24"/>
      <c r="R7" s="56"/>
      <c r="S7" s="56"/>
      <c r="T7" s="56"/>
      <c r="U7" s="57"/>
      <c r="V7" s="24"/>
      <c r="W7" s="24"/>
      <c r="X7" s="24"/>
      <c r="AQ7" s="74" t="s">
        <v>362</v>
      </c>
      <c r="AR7" s="73" t="s">
        <v>117</v>
      </c>
      <c r="AS7" s="41"/>
      <c r="AU7" s="60"/>
      <c r="AW7" s="75"/>
    </row>
    <row r="8" spans="1:49" s="11" customFormat="1" ht="15" customHeight="1" x14ac:dyDescent="0.3">
      <c r="A8" s="12"/>
      <c r="B8" s="24"/>
      <c r="C8" s="87"/>
      <c r="D8" s="87"/>
      <c r="E8" s="88"/>
      <c r="F8" s="273"/>
      <c r="G8" s="274"/>
      <c r="H8" s="274"/>
      <c r="I8" s="274"/>
      <c r="J8" s="274"/>
      <c r="K8" s="275"/>
      <c r="L8" s="70"/>
      <c r="M8" s="24"/>
      <c r="N8" s="24"/>
      <c r="O8" s="24"/>
      <c r="P8" s="24"/>
      <c r="Q8" s="24"/>
      <c r="R8" s="24"/>
      <c r="S8" s="24"/>
      <c r="T8" s="24"/>
      <c r="U8" s="24"/>
      <c r="V8" s="24"/>
      <c r="W8" s="24"/>
      <c r="X8" s="24"/>
      <c r="AQ8" s="74" t="s">
        <v>363</v>
      </c>
      <c r="AR8" s="73" t="s">
        <v>116</v>
      </c>
      <c r="AS8" s="41"/>
      <c r="AW8" s="75"/>
    </row>
    <row r="9" spans="1:49" s="11" customFormat="1" ht="15" customHeight="1" thickBot="1" x14ac:dyDescent="0.35">
      <c r="A9" s="12"/>
      <c r="B9" s="24"/>
      <c r="C9" s="87"/>
      <c r="D9" s="87"/>
      <c r="E9" s="88"/>
      <c r="F9" s="276"/>
      <c r="G9" s="277"/>
      <c r="H9" s="277"/>
      <c r="I9" s="277"/>
      <c r="J9" s="277"/>
      <c r="K9" s="278"/>
      <c r="L9" s="70"/>
      <c r="M9" s="24"/>
      <c r="N9" s="24"/>
      <c r="O9" s="24"/>
      <c r="P9" s="24"/>
      <c r="Q9" s="24"/>
      <c r="R9" s="24"/>
      <c r="S9" s="24"/>
      <c r="T9" s="24"/>
      <c r="U9" s="24"/>
      <c r="V9" s="24"/>
      <c r="W9" s="24"/>
      <c r="X9" s="24"/>
      <c r="AQ9" s="74" t="s">
        <v>364</v>
      </c>
      <c r="AR9" s="73" t="s">
        <v>118</v>
      </c>
      <c r="AS9" s="41"/>
      <c r="AW9" s="75"/>
    </row>
    <row r="10" spans="1:49" s="11" customFormat="1" ht="15" customHeight="1" x14ac:dyDescent="0.3">
      <c r="A10" s="12"/>
      <c r="B10" s="24"/>
      <c r="C10" s="32"/>
      <c r="D10" s="32"/>
      <c r="E10" s="33"/>
      <c r="F10" s="36"/>
      <c r="G10" s="36"/>
      <c r="H10" s="36"/>
      <c r="I10" s="36"/>
      <c r="J10" s="36"/>
      <c r="K10" s="36"/>
      <c r="L10" s="36"/>
      <c r="M10" s="24"/>
      <c r="N10" s="24"/>
      <c r="O10" s="24"/>
      <c r="P10" s="24"/>
      <c r="Q10" s="24"/>
      <c r="R10" s="24"/>
      <c r="S10" s="24"/>
      <c r="T10" s="24"/>
      <c r="U10" s="24"/>
      <c r="V10" s="24"/>
      <c r="W10" s="24"/>
      <c r="X10" s="24"/>
      <c r="AQ10" s="40" t="s">
        <v>366</v>
      </c>
      <c r="AR10" s="144" t="s">
        <v>365</v>
      </c>
      <c r="AS10" s="41"/>
      <c r="AW10" s="75"/>
    </row>
    <row r="11" spans="1:49" s="11" customFormat="1" ht="15" customHeight="1" thickBot="1" x14ac:dyDescent="0.35">
      <c r="A11" s="12"/>
      <c r="B11" s="24"/>
      <c r="C11" s="32"/>
      <c r="D11" s="32"/>
      <c r="E11" s="33"/>
      <c r="F11" s="33"/>
      <c r="G11" s="33"/>
      <c r="H11" s="33"/>
      <c r="I11" s="33"/>
      <c r="J11" s="33"/>
      <c r="K11" s="33"/>
      <c r="L11" s="33"/>
      <c r="M11" s="24"/>
      <c r="N11" s="24"/>
      <c r="O11" s="24"/>
      <c r="P11" s="24"/>
      <c r="Q11" s="24"/>
      <c r="R11" s="24"/>
      <c r="S11" s="24"/>
      <c r="T11" s="24"/>
      <c r="U11" s="24"/>
      <c r="V11" s="24"/>
      <c r="W11" s="24"/>
      <c r="X11" s="24"/>
      <c r="AS11" s="41"/>
      <c r="AW11" s="75"/>
    </row>
    <row r="12" spans="1:49" ht="15" customHeight="1" x14ac:dyDescent="0.25">
      <c r="A12" s="169" t="s">
        <v>4</v>
      </c>
      <c r="B12" s="260"/>
      <c r="C12" s="247">
        <f>JERSEYS!C11</f>
        <v>0</v>
      </c>
      <c r="D12" s="247"/>
      <c r="E12" s="247"/>
      <c r="F12" s="247"/>
      <c r="G12" s="247"/>
      <c r="H12" s="33"/>
      <c r="I12" s="169" t="s">
        <v>32</v>
      </c>
      <c r="J12" s="170"/>
      <c r="K12" s="265">
        <f>JERSEYS!L11</f>
        <v>0</v>
      </c>
      <c r="L12" s="266"/>
      <c r="M12" s="266"/>
      <c r="N12" s="266"/>
      <c r="O12" s="267"/>
      <c r="P12" s="24"/>
      <c r="Q12" s="24"/>
      <c r="V12" s="24"/>
      <c r="W12" s="27"/>
      <c r="X12" s="27"/>
      <c r="AS12" s="41"/>
      <c r="AW12" s="75"/>
    </row>
    <row r="13" spans="1:49" ht="15" customHeight="1" x14ac:dyDescent="0.25">
      <c r="A13" s="171" t="s">
        <v>5</v>
      </c>
      <c r="B13" s="261"/>
      <c r="C13" s="257"/>
      <c r="D13" s="257"/>
      <c r="E13" s="257"/>
      <c r="F13" s="257"/>
      <c r="G13" s="257"/>
      <c r="H13" s="33"/>
      <c r="I13" s="171" t="s">
        <v>33</v>
      </c>
      <c r="J13" s="172"/>
      <c r="K13" s="186">
        <f>C13</f>
        <v>0</v>
      </c>
      <c r="L13" s="187"/>
      <c r="M13" s="187"/>
      <c r="N13" s="187"/>
      <c r="O13" s="268"/>
      <c r="P13" s="24"/>
      <c r="Q13" s="24"/>
      <c r="V13" s="24"/>
      <c r="W13" s="29"/>
      <c r="X13" s="29"/>
      <c r="AS13" s="41"/>
      <c r="AW13" s="75"/>
    </row>
    <row r="14" spans="1:49" ht="15" customHeight="1" x14ac:dyDescent="0.25">
      <c r="A14" s="173"/>
      <c r="B14" s="262"/>
      <c r="C14" s="257"/>
      <c r="D14" s="257"/>
      <c r="E14" s="257"/>
      <c r="F14" s="257"/>
      <c r="G14" s="257"/>
      <c r="H14" s="33"/>
      <c r="I14" s="173"/>
      <c r="J14" s="174"/>
      <c r="K14" s="189"/>
      <c r="L14" s="190"/>
      <c r="M14" s="190"/>
      <c r="N14" s="190"/>
      <c r="O14" s="269"/>
      <c r="P14" s="24"/>
      <c r="Q14" s="24"/>
      <c r="V14" s="24"/>
      <c r="W14" s="29"/>
      <c r="X14" s="29"/>
      <c r="AS14" s="41"/>
      <c r="AW14" s="75"/>
    </row>
    <row r="15" spans="1:49" ht="15" customHeight="1" x14ac:dyDescent="0.25">
      <c r="A15" s="175" t="s">
        <v>6</v>
      </c>
      <c r="B15" s="263"/>
      <c r="C15" s="247">
        <f>JERSEYS!$C$14</f>
        <v>0</v>
      </c>
      <c r="D15" s="247"/>
      <c r="E15" s="247"/>
      <c r="F15" s="247"/>
      <c r="G15" s="247"/>
      <c r="H15" s="33"/>
      <c r="I15" s="175" t="s">
        <v>6</v>
      </c>
      <c r="J15" s="176"/>
      <c r="K15" s="265">
        <f>C15</f>
        <v>0</v>
      </c>
      <c r="L15" s="266"/>
      <c r="M15" s="266"/>
      <c r="N15" s="266"/>
      <c r="O15" s="267"/>
      <c r="P15" s="24"/>
      <c r="Q15" s="24"/>
      <c r="V15" s="24"/>
      <c r="W15" s="25"/>
      <c r="X15" s="25"/>
      <c r="AS15" s="41"/>
      <c r="AW15" s="75"/>
    </row>
    <row r="16" spans="1:49" ht="15" customHeight="1" x14ac:dyDescent="0.25">
      <c r="A16" s="171" t="s">
        <v>7</v>
      </c>
      <c r="B16" s="261"/>
      <c r="C16" s="257">
        <f>JERSEYS!C15</f>
        <v>0</v>
      </c>
      <c r="D16" s="257"/>
      <c r="E16" s="257"/>
      <c r="F16" s="257"/>
      <c r="G16" s="257"/>
      <c r="H16" s="33"/>
      <c r="I16" s="171" t="s">
        <v>34</v>
      </c>
      <c r="J16" s="172"/>
      <c r="K16" s="186">
        <f>C16</f>
        <v>0</v>
      </c>
      <c r="L16" s="187"/>
      <c r="M16" s="187"/>
      <c r="N16" s="187"/>
      <c r="O16" s="268"/>
      <c r="P16" s="24"/>
      <c r="Q16" s="24"/>
      <c r="V16" s="24"/>
      <c r="W16" s="29"/>
      <c r="X16" s="29"/>
      <c r="AS16" s="41"/>
      <c r="AW16" s="75"/>
    </row>
    <row r="17" spans="1:49" ht="15" customHeight="1" x14ac:dyDescent="0.25">
      <c r="A17" s="177"/>
      <c r="B17" s="264"/>
      <c r="C17" s="257"/>
      <c r="D17" s="257"/>
      <c r="E17" s="257"/>
      <c r="F17" s="257"/>
      <c r="G17" s="257"/>
      <c r="H17" s="33"/>
      <c r="I17" s="177"/>
      <c r="J17" s="178"/>
      <c r="K17" s="189"/>
      <c r="L17" s="190"/>
      <c r="M17" s="190"/>
      <c r="N17" s="190"/>
      <c r="O17" s="269"/>
      <c r="P17" s="24"/>
      <c r="Q17" s="24"/>
      <c r="V17" s="24"/>
      <c r="W17" s="29"/>
      <c r="X17" s="29"/>
      <c r="AS17" s="41"/>
      <c r="AW17" s="75"/>
    </row>
    <row r="18" spans="1:49" ht="15" customHeight="1" x14ac:dyDescent="0.25">
      <c r="A18" s="177"/>
      <c r="B18" s="264"/>
      <c r="C18" s="258" t="s">
        <v>29</v>
      </c>
      <c r="D18" s="258"/>
      <c r="E18" s="82" t="s">
        <v>30</v>
      </c>
      <c r="F18" s="258" t="s">
        <v>31</v>
      </c>
      <c r="G18" s="258"/>
      <c r="H18" s="33"/>
      <c r="I18" s="177"/>
      <c r="J18" s="178"/>
      <c r="K18" s="218" t="s">
        <v>29</v>
      </c>
      <c r="L18" s="219"/>
      <c r="M18" s="45" t="s">
        <v>30</v>
      </c>
      <c r="N18" s="291" t="s">
        <v>31</v>
      </c>
      <c r="O18" s="291"/>
      <c r="P18" s="24"/>
      <c r="Q18" s="24"/>
      <c r="V18" s="24"/>
      <c r="W18" s="30"/>
      <c r="X18" s="30"/>
      <c r="AS18" s="41"/>
      <c r="AW18" s="75"/>
    </row>
    <row r="19" spans="1:49" ht="15" customHeight="1" x14ac:dyDescent="0.25">
      <c r="A19" s="173"/>
      <c r="B19" s="262"/>
      <c r="C19" s="247">
        <f>JERSEYS!$C$18</f>
        <v>0</v>
      </c>
      <c r="D19" s="247"/>
      <c r="E19" s="93">
        <f>JERSEYS!E18</f>
        <v>0</v>
      </c>
      <c r="F19" s="247">
        <f>JERSEYS!F18</f>
        <v>0</v>
      </c>
      <c r="G19" s="247"/>
      <c r="H19" s="33"/>
      <c r="I19" s="173"/>
      <c r="J19" s="174"/>
      <c r="K19" s="247">
        <f>C19</f>
        <v>0</v>
      </c>
      <c r="L19" s="247"/>
      <c r="M19" s="93">
        <f>E19</f>
        <v>0</v>
      </c>
      <c r="N19" s="292">
        <f>F19</f>
        <v>0</v>
      </c>
      <c r="O19" s="292"/>
      <c r="P19" s="24"/>
      <c r="Q19" s="24"/>
      <c r="V19" s="24"/>
      <c r="W19" s="31"/>
      <c r="X19" s="31"/>
      <c r="AS19" s="41"/>
      <c r="AW19" s="75"/>
    </row>
    <row r="20" spans="1:49" ht="15" customHeight="1" thickBot="1" x14ac:dyDescent="0.3">
      <c r="A20" s="179" t="s">
        <v>8</v>
      </c>
      <c r="B20" s="256"/>
      <c r="C20" s="247">
        <f>JERSEYS!C19</f>
        <v>0</v>
      </c>
      <c r="D20" s="247"/>
      <c r="E20" s="247"/>
      <c r="F20" s="247"/>
      <c r="G20" s="247"/>
      <c r="H20" s="33"/>
      <c r="I20" s="179" t="s">
        <v>35</v>
      </c>
      <c r="J20" s="180"/>
      <c r="K20" s="192">
        <f>C20</f>
        <v>0</v>
      </c>
      <c r="L20" s="193"/>
      <c r="M20" s="193"/>
      <c r="N20" s="193"/>
      <c r="O20" s="195"/>
      <c r="P20" s="24"/>
      <c r="Q20" s="24"/>
      <c r="V20" s="24"/>
      <c r="W20" s="27"/>
      <c r="X20" s="27"/>
      <c r="AS20" s="41"/>
      <c r="AW20" s="75"/>
    </row>
    <row r="21" spans="1:49" s="11" customFormat="1" ht="15" customHeight="1" x14ac:dyDescent="0.25">
      <c r="B21" s="24"/>
      <c r="C21" s="24"/>
      <c r="D21" s="24"/>
      <c r="E21" s="24"/>
      <c r="F21" s="24"/>
      <c r="G21" s="24"/>
      <c r="H21" s="33"/>
      <c r="I21" s="33"/>
      <c r="J21" s="24"/>
      <c r="K21" s="24"/>
      <c r="L21" s="24"/>
      <c r="M21" s="24"/>
      <c r="N21" s="24"/>
      <c r="O21" s="24"/>
      <c r="P21" s="24"/>
      <c r="Q21" s="24"/>
      <c r="R21" s="24"/>
      <c r="S21" s="24"/>
      <c r="T21" s="24"/>
      <c r="U21" s="24"/>
      <c r="V21" s="24"/>
      <c r="W21" s="24"/>
      <c r="X21" s="24"/>
      <c r="AW21" s="75"/>
    </row>
    <row r="22" spans="1:49" s="11" customFormat="1" ht="15" customHeight="1" x14ac:dyDescent="0.3">
      <c r="B22" s="24"/>
      <c r="C22" s="24"/>
      <c r="D22" s="24"/>
      <c r="E22" s="24"/>
      <c r="F22" s="24"/>
      <c r="G22" s="24"/>
      <c r="H22" s="33"/>
      <c r="I22" s="33"/>
      <c r="J22" s="26"/>
      <c r="K22" s="24"/>
      <c r="L22" s="24"/>
      <c r="M22" s="24"/>
      <c r="N22" s="24"/>
      <c r="O22" s="24"/>
      <c r="P22" s="24"/>
      <c r="Q22" s="24"/>
      <c r="R22" s="24"/>
      <c r="S22" s="24"/>
      <c r="T22" s="24"/>
      <c r="U22" s="24"/>
      <c r="V22" s="26"/>
      <c r="W22" s="24"/>
      <c r="X22" s="24"/>
      <c r="Y22" s="12"/>
      <c r="Z22" s="12"/>
      <c r="AA22" s="12"/>
      <c r="AB22" s="12"/>
      <c r="AW22" s="75"/>
    </row>
    <row r="23" spans="1:49" s="11" customFormat="1" ht="15" customHeight="1" thickBot="1" x14ac:dyDescent="0.3">
      <c r="B23" s="24"/>
      <c r="C23" s="24"/>
      <c r="D23" s="24"/>
      <c r="E23" s="24"/>
      <c r="F23" s="24"/>
      <c r="G23" s="24"/>
      <c r="H23" s="24"/>
      <c r="I23" s="24"/>
      <c r="J23" s="24"/>
      <c r="K23" s="24"/>
      <c r="L23" s="24"/>
      <c r="M23" s="24"/>
      <c r="N23" s="24"/>
      <c r="O23" s="24"/>
      <c r="P23" s="24"/>
      <c r="Q23" s="24"/>
      <c r="R23" s="24"/>
      <c r="S23" s="24"/>
      <c r="T23" s="24"/>
      <c r="U23" s="24"/>
      <c r="V23" s="24"/>
      <c r="W23" s="24"/>
      <c r="X23" s="24"/>
      <c r="AW23" s="75"/>
    </row>
    <row r="24" spans="1:49" ht="15" customHeight="1" x14ac:dyDescent="0.25">
      <c r="B24" s="84" t="s">
        <v>28</v>
      </c>
      <c r="C24" s="279" t="s">
        <v>27</v>
      </c>
      <c r="D24" s="280"/>
      <c r="E24" s="281"/>
      <c r="F24" s="85">
        <v>42</v>
      </c>
      <c r="G24" s="85">
        <v>44</v>
      </c>
      <c r="H24" s="85">
        <v>46</v>
      </c>
      <c r="I24" s="85">
        <v>48</v>
      </c>
      <c r="J24" s="85">
        <v>50</v>
      </c>
      <c r="K24" s="85">
        <v>52</v>
      </c>
      <c r="L24" s="85">
        <v>54</v>
      </c>
      <c r="M24" s="85">
        <v>56</v>
      </c>
      <c r="N24" s="85">
        <v>58</v>
      </c>
      <c r="O24" s="86">
        <v>60</v>
      </c>
      <c r="P24" s="24"/>
      <c r="Q24" s="24"/>
      <c r="R24" s="24"/>
      <c r="S24" s="24"/>
      <c r="T24" s="24"/>
      <c r="U24" s="24"/>
      <c r="X24" s="24"/>
      <c r="AW24" s="61"/>
    </row>
    <row r="25" spans="1:49" ht="15" customHeight="1" x14ac:dyDescent="0.25">
      <c r="B25" s="116">
        <f>SUM(F25:O25)</f>
        <v>0</v>
      </c>
      <c r="C25" s="282" t="s">
        <v>64</v>
      </c>
      <c r="D25" s="283"/>
      <c r="E25" s="284"/>
      <c r="F25" s="117"/>
      <c r="G25" s="118"/>
      <c r="H25" s="118"/>
      <c r="I25" s="118"/>
      <c r="J25" s="118"/>
      <c r="K25" s="118"/>
      <c r="L25" s="118"/>
      <c r="M25" s="118"/>
      <c r="N25" s="118"/>
      <c r="O25" s="122"/>
      <c r="P25" s="24"/>
      <c r="Q25" s="24"/>
      <c r="R25" s="24"/>
      <c r="S25" s="24"/>
      <c r="T25" s="24"/>
      <c r="U25" s="24"/>
      <c r="X25" s="24"/>
      <c r="AW25" s="43"/>
    </row>
    <row r="26" spans="1:49" ht="15" customHeight="1" x14ac:dyDescent="0.25">
      <c r="B26" s="116">
        <f t="shared" ref="B26:B27" si="0">SUM(F26:O26)</f>
        <v>0</v>
      </c>
      <c r="C26" s="285" t="s">
        <v>175</v>
      </c>
      <c r="D26" s="286"/>
      <c r="E26" s="287"/>
      <c r="F26" s="119"/>
      <c r="G26" s="119"/>
      <c r="H26" s="119"/>
      <c r="I26" s="119"/>
      <c r="J26" s="119"/>
      <c r="K26" s="119"/>
      <c r="L26" s="119"/>
      <c r="M26" s="119"/>
      <c r="N26" s="119"/>
      <c r="O26" s="123"/>
      <c r="P26" s="24"/>
      <c r="Q26" s="24"/>
      <c r="R26" s="24"/>
      <c r="S26" s="24"/>
      <c r="T26" s="24"/>
      <c r="U26" s="24"/>
      <c r="X26" s="24"/>
      <c r="AW26" s="43"/>
    </row>
    <row r="27" spans="1:49" ht="15" customHeight="1" thickBot="1" x14ac:dyDescent="0.3">
      <c r="B27" s="125">
        <f t="shared" si="0"/>
        <v>0</v>
      </c>
      <c r="C27" s="288" t="s">
        <v>176</v>
      </c>
      <c r="D27" s="289"/>
      <c r="E27" s="290"/>
      <c r="F27" s="120"/>
      <c r="G27" s="120"/>
      <c r="H27" s="120"/>
      <c r="I27" s="120"/>
      <c r="J27" s="120"/>
      <c r="K27" s="120"/>
      <c r="L27" s="120"/>
      <c r="M27" s="120"/>
      <c r="N27" s="120"/>
      <c r="O27" s="124"/>
      <c r="P27" s="24"/>
      <c r="Q27" s="24"/>
      <c r="R27" s="24"/>
      <c r="S27" s="24"/>
      <c r="T27" s="24"/>
      <c r="U27" s="24"/>
      <c r="X27" s="24"/>
      <c r="AW27" s="43"/>
    </row>
    <row r="28" spans="1:49" s="11" customFormat="1" ht="15" customHeight="1" x14ac:dyDescent="0.25">
      <c r="B28" s="24"/>
      <c r="C28" s="24"/>
      <c r="D28" s="24"/>
      <c r="E28" s="24"/>
      <c r="F28" s="24"/>
      <c r="G28" s="24"/>
      <c r="H28" s="24"/>
      <c r="I28" s="24"/>
      <c r="J28" s="24"/>
      <c r="K28" s="24"/>
      <c r="L28" s="24"/>
      <c r="M28" s="24"/>
      <c r="N28" s="24"/>
      <c r="O28" s="24"/>
      <c r="P28" s="24"/>
      <c r="Q28" s="24"/>
      <c r="R28" s="24"/>
      <c r="S28" s="24"/>
      <c r="T28" s="24"/>
      <c r="U28" s="24"/>
      <c r="X28" s="24"/>
      <c r="AW28" s="43"/>
    </row>
    <row r="29" spans="1:49" s="11" customFormat="1" ht="15" customHeight="1" thickBot="1" x14ac:dyDescent="0.3">
      <c r="B29" s="24"/>
      <c r="C29" s="24"/>
      <c r="D29" s="24"/>
      <c r="E29" s="24"/>
      <c r="F29" s="24"/>
      <c r="G29" s="24"/>
      <c r="H29" s="24"/>
      <c r="I29" s="24"/>
      <c r="J29" s="24"/>
      <c r="K29" s="24"/>
      <c r="L29" s="24"/>
      <c r="M29" s="24"/>
      <c r="N29" s="24"/>
      <c r="O29" s="24"/>
      <c r="P29" s="24"/>
      <c r="Q29" s="24"/>
      <c r="R29" s="24"/>
      <c r="S29" s="24"/>
      <c r="T29" s="24"/>
      <c r="U29" s="24"/>
      <c r="X29" s="24"/>
      <c r="AW29" s="43"/>
    </row>
    <row r="30" spans="1:49" ht="15" customHeight="1" x14ac:dyDescent="0.25">
      <c r="B30" s="248">
        <f>SUM(B25:B27)</f>
        <v>0</v>
      </c>
      <c r="C30" s="250" t="s">
        <v>14</v>
      </c>
      <c r="D30" s="251"/>
      <c r="E30" s="252"/>
      <c r="F30" s="245">
        <f>SUM(F25:F27)</f>
        <v>0</v>
      </c>
      <c r="G30" s="245">
        <f t="shared" ref="G30:O30" si="1">SUM(G25:G27)</f>
        <v>0</v>
      </c>
      <c r="H30" s="245">
        <f t="shared" si="1"/>
        <v>0</v>
      </c>
      <c r="I30" s="245">
        <f t="shared" si="1"/>
        <v>0</v>
      </c>
      <c r="J30" s="245">
        <f t="shared" si="1"/>
        <v>0</v>
      </c>
      <c r="K30" s="245">
        <f t="shared" si="1"/>
        <v>0</v>
      </c>
      <c r="L30" s="245">
        <f t="shared" si="1"/>
        <v>0</v>
      </c>
      <c r="M30" s="245">
        <f t="shared" si="1"/>
        <v>0</v>
      </c>
      <c r="N30" s="245">
        <f t="shared" si="1"/>
        <v>0</v>
      </c>
      <c r="O30" s="245">
        <f t="shared" si="1"/>
        <v>0</v>
      </c>
      <c r="P30" s="24"/>
      <c r="Q30" s="24"/>
      <c r="R30" s="24"/>
      <c r="S30" s="24"/>
      <c r="T30" s="24"/>
      <c r="U30" s="24"/>
      <c r="X30" s="24"/>
      <c r="AW30" s="43"/>
    </row>
    <row r="31" spans="1:49" ht="15" customHeight="1" thickBot="1" x14ac:dyDescent="0.3">
      <c r="B31" s="249"/>
      <c r="C31" s="253"/>
      <c r="D31" s="254"/>
      <c r="E31" s="255"/>
      <c r="F31" s="246"/>
      <c r="G31" s="246"/>
      <c r="H31" s="246"/>
      <c r="I31" s="246"/>
      <c r="J31" s="246"/>
      <c r="K31" s="246"/>
      <c r="L31" s="246"/>
      <c r="M31" s="246"/>
      <c r="N31" s="246"/>
      <c r="O31" s="246"/>
      <c r="P31" s="24"/>
      <c r="Q31" s="24"/>
      <c r="R31" s="24"/>
      <c r="S31" s="24"/>
      <c r="T31" s="24"/>
      <c r="U31" s="24"/>
      <c r="X31" s="24"/>
      <c r="AW31" s="43"/>
    </row>
    <row r="32" spans="1:49" s="11" customFormat="1" ht="15" customHeight="1" x14ac:dyDescent="0.25">
      <c r="B32" s="24"/>
      <c r="C32" s="24"/>
      <c r="D32" s="24"/>
      <c r="E32" s="24"/>
      <c r="M32" s="24"/>
      <c r="N32" s="24"/>
      <c r="O32" s="24"/>
      <c r="P32" s="24"/>
      <c r="Q32" s="24"/>
      <c r="R32" s="24"/>
      <c r="S32" s="24"/>
      <c r="T32" s="24"/>
      <c r="U32" s="24"/>
      <c r="V32" s="24"/>
      <c r="W32" s="24"/>
      <c r="X32" s="24"/>
      <c r="AW32" s="43"/>
    </row>
    <row r="33" spans="1:49" s="11" customFormat="1" ht="15" customHeight="1" x14ac:dyDescent="0.25">
      <c r="S33" s="24"/>
      <c r="T33" s="24"/>
      <c r="U33" s="24"/>
      <c r="V33" s="24"/>
      <c r="W33" s="24"/>
      <c r="X33" s="24"/>
      <c r="AW33" s="43"/>
    </row>
    <row r="34" spans="1:49" s="11" customFormat="1" ht="15" customHeight="1" x14ac:dyDescent="0.25">
      <c r="A34" s="23"/>
      <c r="B34" s="24"/>
      <c r="C34" s="24"/>
      <c r="D34" s="24"/>
      <c r="E34" s="24"/>
      <c r="P34" s="23"/>
      <c r="AW34" s="43"/>
    </row>
    <row r="35" spans="1:49" s="11" customFormat="1" ht="15" customHeight="1" x14ac:dyDescent="0.25">
      <c r="A35" s="23"/>
      <c r="P35" s="23"/>
      <c r="AW35" s="43"/>
    </row>
    <row r="36" spans="1:49" s="11" customFormat="1" ht="15" customHeight="1" x14ac:dyDescent="0.25">
      <c r="A36" s="23"/>
      <c r="B36" s="24"/>
      <c r="C36" s="24"/>
      <c r="D36" s="24"/>
      <c r="E36" s="24"/>
      <c r="P36" s="23"/>
      <c r="AW36" s="43"/>
    </row>
    <row r="37" spans="1:49" s="11" customFormat="1" ht="15" customHeight="1" x14ac:dyDescent="0.25">
      <c r="A37" s="23"/>
      <c r="B37" s="23"/>
      <c r="C37" s="23"/>
      <c r="D37" s="23"/>
      <c r="E37" s="23"/>
      <c r="F37" s="23"/>
      <c r="G37" s="23"/>
      <c r="H37" s="23"/>
      <c r="I37" s="23"/>
      <c r="J37" s="23"/>
      <c r="K37" s="23"/>
      <c r="L37" s="23"/>
      <c r="M37" s="23"/>
      <c r="N37" s="23"/>
      <c r="O37" s="23"/>
      <c r="P37" s="23"/>
    </row>
    <row r="38" spans="1:49" s="11" customFormat="1" ht="15" customHeight="1" x14ac:dyDescent="0.25"/>
    <row r="39" spans="1:49" s="11" customFormat="1" ht="15" customHeight="1" x14ac:dyDescent="0.25"/>
    <row r="40" spans="1:49" s="11" customFormat="1" ht="15" customHeight="1" x14ac:dyDescent="0.25"/>
    <row r="41" spans="1:49" s="11" customFormat="1" ht="15" customHeight="1" x14ac:dyDescent="0.25"/>
    <row r="42" spans="1:49" s="11" customFormat="1" ht="15" customHeight="1" x14ac:dyDescent="0.25"/>
    <row r="43" spans="1:49" s="11" customFormat="1" ht="15" customHeight="1" x14ac:dyDescent="0.25"/>
    <row r="44" spans="1:49" s="11" customFormat="1" ht="15" customHeight="1" x14ac:dyDescent="0.25"/>
    <row r="45" spans="1:49" s="11" customFormat="1" ht="15" customHeight="1" x14ac:dyDescent="0.25"/>
    <row r="46" spans="1:49" s="11" customFormat="1" x14ac:dyDescent="0.25"/>
    <row r="47" spans="1:49" s="11" customFormat="1" x14ac:dyDescent="0.25"/>
    <row r="48" spans="1:49"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pans="2:22" s="11" customFormat="1" x14ac:dyDescent="0.25"/>
    <row r="130" spans="2:22" s="11" customFormat="1" x14ac:dyDescent="0.25"/>
    <row r="131" spans="2:22" s="11" customFormat="1" x14ac:dyDescent="0.25"/>
    <row r="132" spans="2:22" s="11" customFormat="1" x14ac:dyDescent="0.25"/>
    <row r="133" spans="2:22" s="11" customFormat="1" x14ac:dyDescent="0.25"/>
    <row r="134" spans="2:22" s="11" customFormat="1" x14ac:dyDescent="0.25"/>
    <row r="135" spans="2:22" s="11" customFormat="1" x14ac:dyDescent="0.25"/>
    <row r="136" spans="2:22" s="11" customFormat="1" x14ac:dyDescent="0.25"/>
    <row r="137" spans="2:22" s="11" customFormat="1" x14ac:dyDescent="0.25"/>
    <row r="138" spans="2:22" s="11" customFormat="1" x14ac:dyDescent="0.25"/>
    <row r="139" spans="2:22" s="11" customFormat="1" x14ac:dyDescent="0.25"/>
    <row r="140" spans="2:22" s="11" customFormat="1" x14ac:dyDescent="0.25"/>
    <row r="141" spans="2:22" s="11" customFormat="1" x14ac:dyDescent="0.25"/>
    <row r="142" spans="2:22" s="11" customFormat="1" x14ac:dyDescent="0.25">
      <c r="B142" s="10"/>
      <c r="C142" s="10"/>
      <c r="D142" s="10"/>
      <c r="E142" s="10"/>
      <c r="F142" s="10"/>
      <c r="G142" s="10"/>
      <c r="H142" s="10"/>
      <c r="I142" s="10"/>
      <c r="J142" s="10"/>
      <c r="K142" s="10"/>
      <c r="L142" s="10"/>
      <c r="M142" s="10"/>
      <c r="N142" s="10"/>
      <c r="O142" s="10"/>
      <c r="P142" s="10"/>
      <c r="Q142" s="10"/>
      <c r="R142" s="10"/>
      <c r="S142" s="10"/>
      <c r="T142" s="10"/>
      <c r="U142" s="10"/>
      <c r="V142" s="10"/>
    </row>
    <row r="143" spans="2:22" s="11" customFormat="1" x14ac:dyDescent="0.25">
      <c r="B143" s="10"/>
      <c r="C143" s="10"/>
      <c r="D143" s="10"/>
      <c r="E143" s="10"/>
      <c r="F143" s="10"/>
      <c r="G143" s="10"/>
      <c r="H143" s="10"/>
      <c r="I143" s="10"/>
      <c r="J143" s="10"/>
      <c r="K143" s="10"/>
      <c r="L143" s="10"/>
      <c r="M143" s="10"/>
      <c r="N143" s="10"/>
      <c r="O143" s="10"/>
      <c r="P143" s="10"/>
      <c r="Q143" s="10"/>
      <c r="R143" s="10"/>
      <c r="S143" s="10"/>
      <c r="T143" s="10"/>
      <c r="U143" s="10"/>
      <c r="V143" s="10"/>
    </row>
    <row r="144" spans="2:22" s="11" customFormat="1" x14ac:dyDescent="0.25">
      <c r="B144" s="10"/>
      <c r="C144" s="10"/>
      <c r="D144" s="10"/>
      <c r="E144" s="10"/>
      <c r="F144" s="10"/>
      <c r="G144" s="10"/>
      <c r="H144" s="10"/>
      <c r="I144" s="10"/>
      <c r="J144" s="10"/>
      <c r="K144" s="10"/>
      <c r="L144" s="10"/>
      <c r="M144" s="10"/>
      <c r="N144" s="10"/>
      <c r="O144" s="10"/>
      <c r="P144" s="10"/>
      <c r="Q144" s="10"/>
      <c r="R144" s="10"/>
      <c r="S144" s="10"/>
      <c r="T144" s="10"/>
      <c r="U144" s="10"/>
      <c r="V144" s="10"/>
    </row>
    <row r="145" spans="1:44" s="10" customFormat="1" x14ac:dyDescent="0.25">
      <c r="A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row>
    <row r="146" spans="1:44" s="10" customFormat="1" x14ac:dyDescent="0.25">
      <c r="A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spans="1:44" s="10" customFormat="1" x14ac:dyDescent="0.25">
      <c r="A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spans="1:44" s="10" customFormat="1" x14ac:dyDescent="0.25">
      <c r="A148" s="11"/>
      <c r="B148" s="5"/>
      <c r="C148" s="5"/>
      <c r="D148" s="5"/>
      <c r="E148" s="5"/>
      <c r="F148" s="5"/>
      <c r="G148" s="5"/>
      <c r="H148" s="5"/>
      <c r="I148" s="5"/>
      <c r="J148" s="5"/>
      <c r="K148" s="5"/>
      <c r="L148" s="5"/>
      <c r="M148" s="5"/>
      <c r="N148" s="5"/>
      <c r="O148" s="5"/>
      <c r="P148" s="5"/>
      <c r="Q148" s="5"/>
      <c r="R148" s="5"/>
      <c r="S148" s="5"/>
      <c r="T148" s="5"/>
      <c r="U148" s="5"/>
      <c r="V148" s="5"/>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s="10" customFormat="1" x14ac:dyDescent="0.25">
      <c r="A149" s="11"/>
      <c r="B149" s="5"/>
      <c r="C149" s="5"/>
      <c r="D149" s="5"/>
      <c r="E149" s="5"/>
      <c r="F149" s="5"/>
      <c r="G149" s="5"/>
      <c r="H149" s="5"/>
      <c r="I149" s="5"/>
      <c r="J149" s="5"/>
      <c r="K149" s="5"/>
      <c r="L149" s="5"/>
      <c r="M149" s="5"/>
      <c r="N149" s="5"/>
      <c r="O149" s="5"/>
      <c r="P149" s="5"/>
      <c r="Q149" s="5"/>
      <c r="R149" s="5"/>
      <c r="S149" s="5"/>
      <c r="T149" s="5"/>
      <c r="U149" s="5"/>
      <c r="V149" s="5"/>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spans="1:44" s="10" customFormat="1" x14ac:dyDescent="0.25">
      <c r="A150" s="11"/>
      <c r="B150" s="5"/>
      <c r="C150" s="5"/>
      <c r="D150" s="5"/>
      <c r="E150" s="5"/>
      <c r="F150" s="5"/>
      <c r="G150" s="5"/>
      <c r="H150" s="5"/>
      <c r="I150" s="5"/>
      <c r="J150" s="5"/>
      <c r="K150" s="5"/>
      <c r="L150" s="5"/>
      <c r="M150" s="5"/>
      <c r="N150" s="5"/>
      <c r="O150" s="5"/>
      <c r="P150" s="5"/>
      <c r="Q150" s="5"/>
      <c r="R150" s="5"/>
      <c r="S150" s="5"/>
      <c r="T150" s="5"/>
      <c r="U150" s="5"/>
      <c r="V150" s="5"/>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sheetData>
  <mergeCells count="57">
    <mergeCell ref="C2:E2"/>
    <mergeCell ref="C3:E3"/>
    <mergeCell ref="C4:E4"/>
    <mergeCell ref="C6:E6"/>
    <mergeCell ref="C7:E7"/>
    <mergeCell ref="F5:K5"/>
    <mergeCell ref="F6:K6"/>
    <mergeCell ref="L30:L31"/>
    <mergeCell ref="C5:E5"/>
    <mergeCell ref="F7:K9"/>
    <mergeCell ref="G30:G31"/>
    <mergeCell ref="K18:L18"/>
    <mergeCell ref="K20:O20"/>
    <mergeCell ref="H30:H31"/>
    <mergeCell ref="I30:I31"/>
    <mergeCell ref="C24:E24"/>
    <mergeCell ref="C25:E25"/>
    <mergeCell ref="C26:E26"/>
    <mergeCell ref="C27:E27"/>
    <mergeCell ref="N18:O18"/>
    <mergeCell ref="N19:O19"/>
    <mergeCell ref="A1:R1"/>
    <mergeCell ref="A12:B12"/>
    <mergeCell ref="A13:B14"/>
    <mergeCell ref="A15:B15"/>
    <mergeCell ref="A16:B19"/>
    <mergeCell ref="I13:J14"/>
    <mergeCell ref="K12:O12"/>
    <mergeCell ref="K13:O14"/>
    <mergeCell ref="K15:O15"/>
    <mergeCell ref="K16:O17"/>
    <mergeCell ref="I12:J12"/>
    <mergeCell ref="I15:J15"/>
    <mergeCell ref="I16:J19"/>
    <mergeCell ref="F2:K2"/>
    <mergeCell ref="F3:K3"/>
    <mergeCell ref="F4:K4"/>
    <mergeCell ref="C12:G12"/>
    <mergeCell ref="C13:G14"/>
    <mergeCell ref="C15:G15"/>
    <mergeCell ref="C16:G17"/>
    <mergeCell ref="C18:D18"/>
    <mergeCell ref="F18:G18"/>
    <mergeCell ref="K19:L19"/>
    <mergeCell ref="I20:J20"/>
    <mergeCell ref="B30:B31"/>
    <mergeCell ref="C30:E31"/>
    <mergeCell ref="F30:F31"/>
    <mergeCell ref="A20:B20"/>
    <mergeCell ref="C20:G20"/>
    <mergeCell ref="C19:D19"/>
    <mergeCell ref="F19:G19"/>
    <mergeCell ref="O30:O31"/>
    <mergeCell ref="M30:M31"/>
    <mergeCell ref="N30:N31"/>
    <mergeCell ref="J30:J31"/>
    <mergeCell ref="K30:K31"/>
  </mergeCells>
  <conditionalFormatting sqref="F30:O30">
    <cfRule type="cellIs" dxfId="76" priority="9" operator="equal">
      <formula>0</formula>
    </cfRule>
  </conditionalFormatting>
  <conditionalFormatting sqref="F30:O30">
    <cfRule type="expression" dxfId="75" priority="10">
      <formula>#REF!="1/8"</formula>
    </cfRule>
  </conditionalFormatting>
  <conditionalFormatting sqref="C12:C13 C15:C16">
    <cfRule type="cellIs" dxfId="74" priority="8" operator="equal">
      <formula>0</formula>
    </cfRule>
  </conditionalFormatting>
  <conditionalFormatting sqref="C19:C20">
    <cfRule type="cellIs" dxfId="73" priority="7" operator="equal">
      <formula>0</formula>
    </cfRule>
  </conditionalFormatting>
  <conditionalFormatting sqref="K12:K13 K15:K16">
    <cfRule type="cellIs" dxfId="72" priority="6" operator="equal">
      <formula>0</formula>
    </cfRule>
  </conditionalFormatting>
  <conditionalFormatting sqref="K19:K20 M19:N19">
    <cfRule type="cellIs" dxfId="71" priority="5" operator="equal">
      <formula>0</formula>
    </cfRule>
  </conditionalFormatting>
  <conditionalFormatting sqref="C19:G20">
    <cfRule type="cellIs" dxfId="70" priority="4" operator="equal">
      <formula>0</formula>
    </cfRule>
  </conditionalFormatting>
  <conditionalFormatting sqref="F2:K3">
    <cfRule type="cellIs" dxfId="69" priority="1" operator="equal">
      <formula>0</formula>
    </cfRule>
  </conditionalFormatting>
  <dataValidations count="1">
    <dataValidation type="list" allowBlank="1" showInputMessage="1" showErrorMessage="1" sqref="F4:K4" xr:uid="{64E76B44-E2BA-4646-954B-F08ABBE34D2C}">
      <formula1>$AQ$4:$AQ$10</formula1>
    </dataValidation>
  </dataValidations>
  <pageMargins left="0.7" right="0.7" top="0.75" bottom="0.75" header="0.3" footer="0.3"/>
  <pageSetup scale="65" orientation="landscape" horizontalDpi="1200" verticalDpi="1200" r:id="rId1"/>
  <colBreaks count="1" manualBreakCount="1">
    <brk id="25" max="1048575" man="1"/>
  </colBreaks>
  <ignoredErrors>
    <ignoredError sqref="F30:O3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L61"/>
  <sheetViews>
    <sheetView showGridLines="0" zoomScaleNormal="100" workbookViewId="0">
      <selection activeCell="X13" sqref="X13"/>
    </sheetView>
  </sheetViews>
  <sheetFormatPr defaultColWidth="9.140625" defaultRowHeight="15" x14ac:dyDescent="0.25"/>
  <cols>
    <col min="1" max="15" width="8.7109375" style="11" customWidth="1"/>
    <col min="16" max="18" width="11.7109375" style="11" customWidth="1"/>
    <col min="19" max="34" width="9.140625" style="11"/>
    <col min="35" max="35" width="33" style="11" customWidth="1"/>
    <col min="36" max="36" width="12" style="11" bestFit="1" customWidth="1"/>
    <col min="37" max="37" width="9.140625" style="11"/>
    <col min="38" max="38" width="21" style="11" bestFit="1" customWidth="1"/>
    <col min="39" max="16384" width="9.140625" style="11"/>
  </cols>
  <sheetData>
    <row r="1" spans="1:38" ht="27" thickBot="1" x14ac:dyDescent="0.3">
      <c r="A1" s="331" t="s">
        <v>172</v>
      </c>
      <c r="B1" s="331"/>
      <c r="C1" s="331"/>
      <c r="D1" s="331"/>
      <c r="E1" s="331"/>
      <c r="F1" s="331"/>
      <c r="G1" s="331"/>
      <c r="H1" s="331"/>
      <c r="I1" s="331"/>
      <c r="J1" s="331"/>
      <c r="K1" s="331"/>
      <c r="L1" s="331"/>
      <c r="M1" s="331"/>
    </row>
    <row r="2" spans="1:38" ht="18.75" x14ac:dyDescent="0.3">
      <c r="A2" s="12"/>
      <c r="B2" s="24"/>
      <c r="C2" s="225" t="s">
        <v>0</v>
      </c>
      <c r="D2" s="226"/>
      <c r="E2" s="226"/>
      <c r="F2" s="200">
        <f>JERSEYS!F2</f>
        <v>0</v>
      </c>
      <c r="G2" s="201"/>
      <c r="H2" s="201"/>
      <c r="I2" s="201"/>
      <c r="J2" s="201"/>
      <c r="K2" s="202"/>
      <c r="L2" s="70"/>
      <c r="M2" s="24"/>
      <c r="N2" s="24"/>
      <c r="O2" s="24"/>
    </row>
    <row r="3" spans="1:38" ht="18.75" x14ac:dyDescent="0.3">
      <c r="A3" s="12"/>
      <c r="B3" s="24"/>
      <c r="C3" s="220" t="s">
        <v>1</v>
      </c>
      <c r="D3" s="221"/>
      <c r="E3" s="221"/>
      <c r="F3" s="203">
        <f>JERSEYS!F3</f>
        <v>0</v>
      </c>
      <c r="G3" s="204"/>
      <c r="H3" s="204"/>
      <c r="I3" s="204"/>
      <c r="J3" s="204"/>
      <c r="K3" s="205"/>
      <c r="L3" s="70"/>
      <c r="M3" s="24"/>
      <c r="N3" s="24"/>
      <c r="O3" s="24"/>
    </row>
    <row r="4" spans="1:38" ht="18.75" x14ac:dyDescent="0.3">
      <c r="A4" s="12"/>
      <c r="B4" s="24"/>
      <c r="C4" s="220" t="s">
        <v>2</v>
      </c>
      <c r="D4" s="221"/>
      <c r="E4" s="221"/>
      <c r="F4" s="206" t="s">
        <v>127</v>
      </c>
      <c r="G4" s="207"/>
      <c r="H4" s="207"/>
      <c r="I4" s="207"/>
      <c r="J4" s="207"/>
      <c r="K4" s="208"/>
      <c r="L4" s="70"/>
      <c r="M4" s="24"/>
      <c r="N4" s="24"/>
      <c r="O4" s="24"/>
    </row>
    <row r="5" spans="1:38" ht="18.75" x14ac:dyDescent="0.3">
      <c r="A5" s="12"/>
      <c r="B5" s="24"/>
      <c r="C5" s="220" t="s">
        <v>37</v>
      </c>
      <c r="D5" s="221"/>
      <c r="E5" s="221"/>
      <c r="F5" s="206" t="str">
        <f>VLOOKUP(F4,$AI$12:$AJ$32,2,FALSE)</f>
        <v>------------</v>
      </c>
      <c r="G5" s="207"/>
      <c r="H5" s="207"/>
      <c r="I5" s="207"/>
      <c r="J5" s="207"/>
      <c r="K5" s="208"/>
      <c r="L5" s="70"/>
      <c r="M5" s="24"/>
      <c r="N5" s="24"/>
      <c r="O5" s="24"/>
    </row>
    <row r="6" spans="1:38" ht="18.75" x14ac:dyDescent="0.3">
      <c r="A6" s="12"/>
      <c r="B6" s="24"/>
      <c r="C6" s="220" t="s">
        <v>3</v>
      </c>
      <c r="D6" s="221"/>
      <c r="E6" s="221"/>
      <c r="F6" s="206"/>
      <c r="G6" s="207"/>
      <c r="H6" s="207"/>
      <c r="I6" s="207"/>
      <c r="J6" s="207"/>
      <c r="K6" s="208"/>
      <c r="L6" s="70"/>
      <c r="M6" s="24"/>
      <c r="N6" s="24"/>
      <c r="O6" s="24"/>
    </row>
    <row r="7" spans="1:38" ht="19.5" thickBot="1" x14ac:dyDescent="0.35">
      <c r="A7" s="12"/>
      <c r="B7" s="24"/>
      <c r="C7" s="222" t="s">
        <v>38</v>
      </c>
      <c r="D7" s="223"/>
      <c r="E7" s="223"/>
      <c r="F7" s="270"/>
      <c r="G7" s="271"/>
      <c r="H7" s="271"/>
      <c r="I7" s="271"/>
      <c r="J7" s="271"/>
      <c r="K7" s="272"/>
      <c r="L7" s="70"/>
      <c r="M7" s="24"/>
      <c r="N7" s="24"/>
      <c r="O7" s="24"/>
    </row>
    <row r="8" spans="1:38" ht="18.75" x14ac:dyDescent="0.3">
      <c r="A8" s="12"/>
      <c r="B8" s="24"/>
      <c r="C8" s="87"/>
      <c r="D8" s="87"/>
      <c r="E8" s="88"/>
      <c r="F8" s="273"/>
      <c r="G8" s="274"/>
      <c r="H8" s="274"/>
      <c r="I8" s="274"/>
      <c r="J8" s="274"/>
      <c r="K8" s="275"/>
      <c r="L8" s="70"/>
      <c r="M8" s="24"/>
      <c r="N8" s="24"/>
      <c r="O8" s="24"/>
    </row>
    <row r="9" spans="1:38" ht="19.5" thickBot="1" x14ac:dyDescent="0.35">
      <c r="A9" s="12"/>
      <c r="B9" s="24"/>
      <c r="C9" s="87"/>
      <c r="D9" s="87"/>
      <c r="E9" s="88"/>
      <c r="F9" s="276"/>
      <c r="G9" s="277"/>
      <c r="H9" s="277"/>
      <c r="I9" s="277"/>
      <c r="J9" s="277"/>
      <c r="K9" s="278"/>
      <c r="L9" s="70"/>
      <c r="M9" s="24"/>
      <c r="N9" s="24"/>
      <c r="O9" s="24"/>
    </row>
    <row r="10" spans="1:38" ht="18.75" x14ac:dyDescent="0.3">
      <c r="A10" s="12"/>
      <c r="B10" s="24"/>
      <c r="C10" s="32"/>
      <c r="D10" s="32"/>
      <c r="E10" s="33"/>
      <c r="F10" s="70"/>
      <c r="G10" s="70"/>
      <c r="H10" s="70"/>
      <c r="I10" s="70"/>
      <c r="J10" s="70"/>
      <c r="K10" s="70"/>
      <c r="L10" s="70"/>
      <c r="M10" s="24"/>
      <c r="N10" s="24"/>
      <c r="O10" s="24"/>
    </row>
    <row r="11" spans="1:38" ht="19.5" thickBot="1" x14ac:dyDescent="0.35">
      <c r="A11" s="12"/>
      <c r="B11" s="24"/>
      <c r="C11" s="32"/>
      <c r="D11" s="32"/>
      <c r="E11" s="33"/>
      <c r="F11" s="33"/>
      <c r="G11" s="33"/>
      <c r="H11" s="33"/>
      <c r="I11" s="33"/>
      <c r="J11" s="33"/>
      <c r="K11" s="33"/>
      <c r="L11" s="33"/>
      <c r="M11" s="24"/>
      <c r="N11" s="24"/>
      <c r="O11" s="24"/>
      <c r="AI11" s="44" t="s">
        <v>126</v>
      </c>
      <c r="AJ11" s="44" t="s">
        <v>39</v>
      </c>
    </row>
    <row r="12" spans="1:38" x14ac:dyDescent="0.25">
      <c r="A12" s="169" t="s">
        <v>4</v>
      </c>
      <c r="B12" s="260"/>
      <c r="C12" s="247">
        <f>JERSEYS!C11</f>
        <v>0</v>
      </c>
      <c r="D12" s="247"/>
      <c r="E12" s="247"/>
      <c r="F12" s="247"/>
      <c r="G12" s="247"/>
      <c r="H12" s="33"/>
      <c r="I12" s="169" t="s">
        <v>32</v>
      </c>
      <c r="J12" s="170"/>
      <c r="K12" s="265">
        <f>JERSEYS!L11</f>
        <v>0</v>
      </c>
      <c r="L12" s="266"/>
      <c r="M12" s="266"/>
      <c r="N12" s="266"/>
      <c r="O12" s="267"/>
      <c r="AI12" s="62" t="s">
        <v>127</v>
      </c>
      <c r="AJ12" s="62" t="s">
        <v>127</v>
      </c>
      <c r="AL12" s="44"/>
    </row>
    <row r="13" spans="1:38" x14ac:dyDescent="0.25">
      <c r="A13" s="171" t="s">
        <v>5</v>
      </c>
      <c r="B13" s="261"/>
      <c r="C13" s="257"/>
      <c r="D13" s="257"/>
      <c r="E13" s="257"/>
      <c r="F13" s="257"/>
      <c r="G13" s="257"/>
      <c r="H13" s="33"/>
      <c r="I13" s="171" t="s">
        <v>33</v>
      </c>
      <c r="J13" s="172"/>
      <c r="K13" s="186">
        <f>C13</f>
        <v>0</v>
      </c>
      <c r="L13" s="187"/>
      <c r="M13" s="187"/>
      <c r="N13" s="187"/>
      <c r="O13" s="268"/>
      <c r="AI13" s="139" t="s">
        <v>392</v>
      </c>
      <c r="AJ13" s="132" t="s">
        <v>291</v>
      </c>
      <c r="AL13" s="62"/>
    </row>
    <row r="14" spans="1:38" x14ac:dyDescent="0.25">
      <c r="A14" s="173"/>
      <c r="B14" s="262"/>
      <c r="C14" s="257"/>
      <c r="D14" s="257"/>
      <c r="E14" s="257"/>
      <c r="F14" s="257"/>
      <c r="G14" s="257"/>
      <c r="H14" s="33"/>
      <c r="I14" s="173"/>
      <c r="J14" s="174"/>
      <c r="K14" s="189"/>
      <c r="L14" s="190"/>
      <c r="M14" s="190"/>
      <c r="N14" s="190"/>
      <c r="O14" s="269"/>
      <c r="AI14" s="142" t="s">
        <v>393</v>
      </c>
      <c r="AJ14" s="132" t="s">
        <v>135</v>
      </c>
    </row>
    <row r="15" spans="1:38" x14ac:dyDescent="0.25">
      <c r="A15" s="175" t="s">
        <v>6</v>
      </c>
      <c r="B15" s="263"/>
      <c r="C15" s="247">
        <f>JERSEYS!$C$14</f>
        <v>0</v>
      </c>
      <c r="D15" s="247"/>
      <c r="E15" s="247"/>
      <c r="F15" s="247"/>
      <c r="G15" s="247"/>
      <c r="H15" s="33"/>
      <c r="I15" s="175" t="s">
        <v>6</v>
      </c>
      <c r="J15" s="176"/>
      <c r="K15" s="265">
        <f>C15</f>
        <v>0</v>
      </c>
      <c r="L15" s="266"/>
      <c r="M15" s="266"/>
      <c r="N15" s="266"/>
      <c r="O15" s="267"/>
      <c r="AI15" s="139" t="s">
        <v>388</v>
      </c>
      <c r="AJ15" s="132" t="s">
        <v>292</v>
      </c>
      <c r="AL15" s="107"/>
    </row>
    <row r="16" spans="1:38" x14ac:dyDescent="0.25">
      <c r="A16" s="171" t="s">
        <v>7</v>
      </c>
      <c r="B16" s="261"/>
      <c r="C16" s="257">
        <f>JERSEYS!C15</f>
        <v>0</v>
      </c>
      <c r="D16" s="257"/>
      <c r="E16" s="257"/>
      <c r="F16" s="257"/>
      <c r="G16" s="257"/>
      <c r="H16" s="33"/>
      <c r="I16" s="171" t="s">
        <v>34</v>
      </c>
      <c r="J16" s="172"/>
      <c r="K16" s="186">
        <f>C16</f>
        <v>0</v>
      </c>
      <c r="L16" s="187"/>
      <c r="M16" s="187"/>
      <c r="N16" s="187"/>
      <c r="O16" s="268"/>
      <c r="AI16" s="142" t="s">
        <v>389</v>
      </c>
      <c r="AJ16" s="132" t="s">
        <v>134</v>
      </c>
      <c r="AL16" s="107"/>
    </row>
    <row r="17" spans="1:38" x14ac:dyDescent="0.25">
      <c r="A17" s="177"/>
      <c r="B17" s="264"/>
      <c r="C17" s="257"/>
      <c r="D17" s="257"/>
      <c r="E17" s="257"/>
      <c r="F17" s="257"/>
      <c r="G17" s="257"/>
      <c r="H17" s="33"/>
      <c r="I17" s="177"/>
      <c r="J17" s="178"/>
      <c r="K17" s="189"/>
      <c r="L17" s="190"/>
      <c r="M17" s="190"/>
      <c r="N17" s="190"/>
      <c r="O17" s="269"/>
      <c r="AI17" s="139" t="s">
        <v>386</v>
      </c>
      <c r="AJ17" s="132" t="s">
        <v>293</v>
      </c>
      <c r="AL17" s="107"/>
    </row>
    <row r="18" spans="1:38" x14ac:dyDescent="0.25">
      <c r="A18" s="177"/>
      <c r="B18" s="264"/>
      <c r="C18" s="258" t="s">
        <v>29</v>
      </c>
      <c r="D18" s="258"/>
      <c r="E18" s="164" t="s">
        <v>30</v>
      </c>
      <c r="F18" s="258" t="s">
        <v>31</v>
      </c>
      <c r="G18" s="258"/>
      <c r="H18" s="33"/>
      <c r="I18" s="177"/>
      <c r="J18" s="178"/>
      <c r="K18" s="218" t="s">
        <v>29</v>
      </c>
      <c r="L18" s="219"/>
      <c r="M18" s="162" t="s">
        <v>30</v>
      </c>
      <c r="N18" s="291" t="s">
        <v>31</v>
      </c>
      <c r="O18" s="291"/>
      <c r="AI18" s="142" t="s">
        <v>387</v>
      </c>
      <c r="AJ18" s="132" t="s">
        <v>137</v>
      </c>
      <c r="AL18" s="107"/>
    </row>
    <row r="19" spans="1:38" x14ac:dyDescent="0.25">
      <c r="A19" s="173"/>
      <c r="B19" s="262"/>
      <c r="C19" s="247">
        <f>JERSEYS!$C$18</f>
        <v>0</v>
      </c>
      <c r="D19" s="247"/>
      <c r="E19" s="163">
        <f>JERSEYS!E18</f>
        <v>0</v>
      </c>
      <c r="F19" s="247">
        <f>JERSEYS!F18</f>
        <v>0</v>
      </c>
      <c r="G19" s="247"/>
      <c r="H19" s="33"/>
      <c r="I19" s="173"/>
      <c r="J19" s="174"/>
      <c r="K19" s="247">
        <f>C19</f>
        <v>0</v>
      </c>
      <c r="L19" s="247"/>
      <c r="M19" s="163">
        <f>E19</f>
        <v>0</v>
      </c>
      <c r="N19" s="292">
        <f>F19</f>
        <v>0</v>
      </c>
      <c r="O19" s="292"/>
      <c r="AI19" s="139" t="s">
        <v>381</v>
      </c>
      <c r="AJ19" s="132" t="s">
        <v>294</v>
      </c>
      <c r="AL19" s="107"/>
    </row>
    <row r="20" spans="1:38" ht="15.75" thickBot="1" x14ac:dyDescent="0.3">
      <c r="A20" s="179" t="s">
        <v>8</v>
      </c>
      <c r="B20" s="256"/>
      <c r="C20" s="247">
        <f>JERSEYS!C19</f>
        <v>0</v>
      </c>
      <c r="D20" s="247"/>
      <c r="E20" s="247"/>
      <c r="F20" s="247"/>
      <c r="G20" s="247"/>
      <c r="H20" s="33"/>
      <c r="I20" s="179" t="s">
        <v>35</v>
      </c>
      <c r="J20" s="180"/>
      <c r="K20" s="192">
        <f>C20</f>
        <v>0</v>
      </c>
      <c r="L20" s="193"/>
      <c r="M20" s="193"/>
      <c r="N20" s="193"/>
      <c r="O20" s="195"/>
      <c r="AI20" s="142" t="s">
        <v>382</v>
      </c>
      <c r="AJ20" s="453" t="s">
        <v>138</v>
      </c>
      <c r="AL20" s="107"/>
    </row>
    <row r="21" spans="1:38" ht="15.75" x14ac:dyDescent="0.25">
      <c r="A21" s="112"/>
      <c r="B21" s="112"/>
      <c r="C21" s="112"/>
      <c r="D21" s="455"/>
      <c r="E21" s="455"/>
      <c r="F21" s="455"/>
      <c r="G21" s="455"/>
      <c r="H21" s="455"/>
      <c r="I21" s="455"/>
      <c r="J21" s="65"/>
      <c r="K21" s="65"/>
      <c r="AI21" s="139" t="s">
        <v>385</v>
      </c>
      <c r="AJ21" s="132" t="s">
        <v>295</v>
      </c>
      <c r="AL21" s="107"/>
    </row>
    <row r="22" spans="1:38" ht="15.75" x14ac:dyDescent="0.25">
      <c r="A22" s="112"/>
      <c r="B22" s="112"/>
      <c r="C22" s="112"/>
      <c r="D22" s="455"/>
      <c r="E22" s="455"/>
      <c r="F22" s="455"/>
      <c r="G22" s="455"/>
      <c r="H22" s="455"/>
      <c r="I22" s="455"/>
      <c r="J22" s="65"/>
      <c r="K22" s="65"/>
      <c r="AI22" s="142" t="s">
        <v>384</v>
      </c>
      <c r="AJ22" s="132" t="s">
        <v>133</v>
      </c>
      <c r="AL22" s="107"/>
    </row>
    <row r="23" spans="1:38" x14ac:dyDescent="0.25">
      <c r="A23" s="112"/>
      <c r="B23" s="112"/>
      <c r="C23" s="112"/>
      <c r="D23" s="456"/>
      <c r="E23" s="456"/>
      <c r="F23" s="456"/>
      <c r="G23" s="456"/>
      <c r="H23" s="456"/>
      <c r="I23" s="456"/>
      <c r="J23" s="65"/>
      <c r="K23" s="65"/>
      <c r="M23" s="35"/>
      <c r="AI23" s="139" t="s">
        <v>390</v>
      </c>
      <c r="AJ23" s="132" t="s">
        <v>296</v>
      </c>
      <c r="AL23" s="107"/>
    </row>
    <row r="24" spans="1:38" x14ac:dyDescent="0.25">
      <c r="A24" s="65"/>
      <c r="B24" s="65"/>
      <c r="C24" s="65"/>
      <c r="D24" s="456"/>
      <c r="E24" s="456"/>
      <c r="F24" s="456"/>
      <c r="G24" s="456"/>
      <c r="H24" s="456"/>
      <c r="I24" s="456"/>
      <c r="J24" s="456"/>
      <c r="K24" s="456"/>
      <c r="L24" s="35"/>
      <c r="M24" s="35"/>
      <c r="AI24" s="142" t="s">
        <v>391</v>
      </c>
      <c r="AJ24" s="132" t="s">
        <v>139</v>
      </c>
      <c r="AL24" s="107"/>
    </row>
    <row r="25" spans="1:38" x14ac:dyDescent="0.25">
      <c r="A25" s="65"/>
      <c r="B25" s="65"/>
      <c r="C25" s="65"/>
      <c r="D25" s="456"/>
      <c r="E25" s="456"/>
      <c r="F25" s="456"/>
      <c r="G25" s="456"/>
      <c r="H25" s="456"/>
      <c r="I25" s="456"/>
      <c r="J25" s="456"/>
      <c r="K25" s="456"/>
      <c r="L25" s="35"/>
      <c r="M25" s="35"/>
      <c r="AI25" s="139" t="s">
        <v>383</v>
      </c>
      <c r="AJ25" s="132" t="s">
        <v>297</v>
      </c>
      <c r="AL25" s="107"/>
    </row>
    <row r="26" spans="1:38" x14ac:dyDescent="0.25">
      <c r="AI26" s="139" t="s">
        <v>378</v>
      </c>
      <c r="AJ26" s="132" t="s">
        <v>140</v>
      </c>
      <c r="AL26" s="107"/>
    </row>
    <row r="27" spans="1:38" ht="15.75" thickBot="1" x14ac:dyDescent="0.3">
      <c r="AI27" s="139" t="s">
        <v>380</v>
      </c>
      <c r="AJ27" s="132" t="s">
        <v>298</v>
      </c>
      <c r="AL27" s="107"/>
    </row>
    <row r="28" spans="1:38" ht="18.75" x14ac:dyDescent="0.25">
      <c r="A28" s="63"/>
      <c r="B28" s="342" t="s">
        <v>128</v>
      </c>
      <c r="C28" s="343"/>
      <c r="D28" s="343"/>
      <c r="E28" s="64" t="s">
        <v>15</v>
      </c>
      <c r="F28" s="64" t="s">
        <v>16</v>
      </c>
      <c r="G28" s="64" t="s">
        <v>17</v>
      </c>
      <c r="H28" s="64" t="s">
        <v>18</v>
      </c>
      <c r="I28" s="64" t="s">
        <v>19</v>
      </c>
      <c r="AI28" s="139" t="s">
        <v>379</v>
      </c>
      <c r="AJ28" s="132" t="s">
        <v>136</v>
      </c>
      <c r="AL28" s="107"/>
    </row>
    <row r="29" spans="1:38" ht="19.5" thickBot="1" x14ac:dyDescent="0.3">
      <c r="A29" s="66"/>
      <c r="B29" s="344" t="s">
        <v>129</v>
      </c>
      <c r="C29" s="345"/>
      <c r="D29" s="346"/>
      <c r="E29" s="111"/>
      <c r="F29" s="111"/>
      <c r="G29" s="111"/>
      <c r="H29" s="111"/>
      <c r="I29" s="111"/>
      <c r="AI29" s="139" t="s">
        <v>377</v>
      </c>
      <c r="AJ29" s="132" t="s">
        <v>302</v>
      </c>
      <c r="AL29" s="107"/>
    </row>
    <row r="30" spans="1:38" ht="19.5" thickBot="1" x14ac:dyDescent="0.3">
      <c r="B30" s="344" t="s">
        <v>130</v>
      </c>
      <c r="C30" s="345"/>
      <c r="D30" s="346"/>
      <c r="E30" s="111">
        <f>E29</f>
        <v>0</v>
      </c>
      <c r="F30" s="111">
        <f t="shared" ref="F30:I30" si="0">F29</f>
        <v>0</v>
      </c>
      <c r="G30" s="111">
        <f t="shared" si="0"/>
        <v>0</v>
      </c>
      <c r="H30" s="111">
        <f t="shared" si="0"/>
        <v>0</v>
      </c>
      <c r="I30" s="111">
        <f t="shared" si="0"/>
        <v>0</v>
      </c>
      <c r="AI30" s="142" t="s">
        <v>376</v>
      </c>
      <c r="AJ30" s="132" t="s">
        <v>240</v>
      </c>
      <c r="AL30" s="107"/>
    </row>
    <row r="31" spans="1:38" x14ac:dyDescent="0.25">
      <c r="AI31" s="139" t="s">
        <v>374</v>
      </c>
      <c r="AJ31" s="132" t="s">
        <v>303</v>
      </c>
      <c r="AL31" s="107"/>
    </row>
    <row r="32" spans="1:38" ht="16.5" thickBot="1" x14ac:dyDescent="0.3">
      <c r="B32" s="112"/>
      <c r="C32" s="112"/>
      <c r="D32" s="325"/>
      <c r="E32" s="325"/>
      <c r="F32" s="325"/>
      <c r="G32" s="325"/>
      <c r="H32" s="325"/>
      <c r="I32" s="325"/>
      <c r="K32" s="65"/>
      <c r="AI32" s="142" t="s">
        <v>375</v>
      </c>
      <c r="AJ32" s="132" t="s">
        <v>241</v>
      </c>
      <c r="AL32" s="107"/>
    </row>
    <row r="33" spans="1:38" ht="15" customHeight="1" x14ac:dyDescent="0.25">
      <c r="B33" s="332">
        <f>SUM(E33:I34)</f>
        <v>0</v>
      </c>
      <c r="C33" s="251" t="s">
        <v>14</v>
      </c>
      <c r="D33" s="252"/>
      <c r="E33" s="340">
        <f>SUM(E29:E30)</f>
        <v>0</v>
      </c>
      <c r="F33" s="340">
        <f>SUM(F29:F30)</f>
        <v>0</v>
      </c>
      <c r="G33" s="340">
        <f t="shared" ref="G33:I33" si="1">SUM(G29:G30)</f>
        <v>0</v>
      </c>
      <c r="H33" s="340">
        <f t="shared" si="1"/>
        <v>0</v>
      </c>
      <c r="I33" s="338">
        <f t="shared" si="1"/>
        <v>0</v>
      </c>
      <c r="K33" s="65"/>
      <c r="AL33" s="61"/>
    </row>
    <row r="34" spans="1:38" ht="15.75" customHeight="1" thickBot="1" x14ac:dyDescent="0.3">
      <c r="B34" s="333"/>
      <c r="C34" s="254"/>
      <c r="D34" s="255"/>
      <c r="E34" s="341"/>
      <c r="F34" s="341"/>
      <c r="G34" s="341"/>
      <c r="H34" s="341"/>
      <c r="I34" s="339"/>
      <c r="K34" s="65"/>
      <c r="AL34" s="61"/>
    </row>
    <row r="35" spans="1:38" x14ac:dyDescent="0.25">
      <c r="B35" s="112"/>
      <c r="C35" s="112"/>
      <c r="D35" s="324"/>
      <c r="E35" s="324"/>
      <c r="F35" s="324"/>
      <c r="G35" s="324"/>
      <c r="H35" s="324"/>
      <c r="I35" s="324"/>
      <c r="J35" s="65"/>
      <c r="K35" s="65"/>
      <c r="AL35" s="61"/>
    </row>
    <row r="36" spans="1:38" x14ac:dyDescent="0.25">
      <c r="B36" s="65"/>
      <c r="C36" s="65"/>
      <c r="D36" s="324"/>
      <c r="E36" s="324"/>
      <c r="F36" s="324"/>
      <c r="G36" s="324"/>
      <c r="H36" s="324"/>
      <c r="I36" s="324"/>
      <c r="J36" s="65"/>
      <c r="K36" s="65"/>
      <c r="AL36" s="61"/>
    </row>
    <row r="37" spans="1:38" x14ac:dyDescent="0.25">
      <c r="B37" s="65"/>
      <c r="C37" s="65"/>
      <c r="D37" s="324"/>
      <c r="E37" s="324"/>
      <c r="F37" s="324"/>
      <c r="G37" s="324"/>
      <c r="H37" s="324"/>
      <c r="I37" s="324"/>
      <c r="J37" s="65"/>
      <c r="K37" s="65"/>
      <c r="AL37" s="61"/>
    </row>
    <row r="38" spans="1:38" x14ac:dyDescent="0.25">
      <c r="A38" s="65"/>
      <c r="B38" s="65"/>
      <c r="C38" s="65"/>
      <c r="D38" s="65"/>
      <c r="E38" s="65"/>
      <c r="F38" s="65"/>
      <c r="G38" s="65"/>
      <c r="H38" s="65"/>
      <c r="I38" s="65"/>
      <c r="J38" s="65"/>
      <c r="K38" s="65"/>
      <c r="AL38" s="61"/>
    </row>
    <row r="39" spans="1:38" x14ac:dyDescent="0.25">
      <c r="A39" s="65"/>
      <c r="B39" s="65"/>
      <c r="C39" s="65"/>
      <c r="D39" s="65"/>
      <c r="E39" s="65"/>
      <c r="F39" s="65"/>
      <c r="G39" s="65"/>
      <c r="H39" s="65"/>
      <c r="I39" s="65"/>
      <c r="J39" s="65"/>
      <c r="K39" s="65"/>
      <c r="AL39" s="61"/>
    </row>
    <row r="40" spans="1:38" ht="18.75" x14ac:dyDescent="0.25">
      <c r="A40" s="321"/>
      <c r="B40" s="321"/>
      <c r="C40" s="321"/>
      <c r="D40" s="321"/>
      <c r="E40" s="321"/>
      <c r="F40" s="65"/>
      <c r="G40" s="65"/>
      <c r="H40" s="65"/>
      <c r="I40" s="65"/>
      <c r="J40" s="65"/>
      <c r="K40" s="65"/>
      <c r="AL40" s="61"/>
    </row>
    <row r="41" spans="1:38" ht="18.75" x14ac:dyDescent="0.25">
      <c r="A41" s="322"/>
      <c r="B41" s="322"/>
      <c r="C41" s="322"/>
      <c r="D41" s="323"/>
      <c r="E41" s="323"/>
      <c r="F41" s="65"/>
      <c r="G41" s="65"/>
      <c r="H41" s="65"/>
      <c r="I41" s="65"/>
      <c r="J41" s="65"/>
      <c r="K41" s="65"/>
      <c r="AI41" s="139"/>
      <c r="AJ41" s="142"/>
      <c r="AL41" s="61"/>
    </row>
    <row r="42" spans="1:38" ht="18.75" x14ac:dyDescent="0.25">
      <c r="A42" s="322"/>
      <c r="B42" s="322"/>
      <c r="C42" s="322"/>
      <c r="D42" s="323"/>
      <c r="E42" s="323"/>
      <c r="F42" s="65"/>
      <c r="G42" s="65"/>
      <c r="H42" s="65"/>
      <c r="I42" s="65"/>
      <c r="J42" s="65"/>
      <c r="K42" s="65"/>
      <c r="AI42" s="139"/>
      <c r="AJ42" s="142"/>
      <c r="AL42" s="61"/>
    </row>
    <row r="43" spans="1:38" x14ac:dyDescent="0.25">
      <c r="A43" s="65"/>
      <c r="B43" s="65"/>
      <c r="C43" s="65"/>
      <c r="D43" s="65"/>
      <c r="E43" s="65"/>
      <c r="F43" s="65"/>
      <c r="G43" s="65"/>
      <c r="H43" s="65"/>
      <c r="I43" s="65"/>
      <c r="J43" s="65"/>
      <c r="K43" s="65"/>
      <c r="AI43" s="139"/>
      <c r="AJ43" s="142"/>
      <c r="AL43" s="61"/>
    </row>
    <row r="44" spans="1:38" x14ac:dyDescent="0.25">
      <c r="A44" s="65"/>
      <c r="B44" s="65"/>
      <c r="C44" s="65"/>
      <c r="D44" s="65"/>
      <c r="E44" s="65"/>
      <c r="F44" s="65"/>
      <c r="G44" s="65"/>
      <c r="H44" s="65"/>
      <c r="I44" s="65"/>
      <c r="J44" s="65"/>
      <c r="K44" s="65"/>
      <c r="AI44" s="142"/>
      <c r="AJ44" s="142"/>
      <c r="AL44" s="61"/>
    </row>
    <row r="45" spans="1:38" ht="15.75" x14ac:dyDescent="0.25">
      <c r="A45" s="330"/>
      <c r="B45" s="330"/>
      <c r="C45" s="330"/>
      <c r="D45" s="325"/>
      <c r="E45" s="325"/>
      <c r="F45" s="325"/>
      <c r="G45" s="325"/>
      <c r="H45" s="325"/>
      <c r="I45" s="325"/>
      <c r="J45" s="65"/>
      <c r="K45" s="65"/>
      <c r="AI45" s="139"/>
      <c r="AJ45" s="140"/>
      <c r="AL45" s="61"/>
    </row>
    <row r="46" spans="1:38" ht="15.75" x14ac:dyDescent="0.25">
      <c r="A46" s="330"/>
      <c r="B46" s="330"/>
      <c r="C46" s="330"/>
      <c r="D46" s="325"/>
      <c r="E46" s="325"/>
      <c r="F46" s="325"/>
      <c r="G46" s="325"/>
      <c r="H46" s="325"/>
      <c r="I46" s="325"/>
      <c r="J46" s="65"/>
      <c r="K46" s="65"/>
      <c r="AI46" s="139"/>
      <c r="AJ46" s="140"/>
      <c r="AL46" s="61"/>
    </row>
    <row r="47" spans="1:38" ht="15.75" x14ac:dyDescent="0.25">
      <c r="A47" s="330"/>
      <c r="B47" s="330"/>
      <c r="C47" s="330"/>
      <c r="D47" s="325"/>
      <c r="E47" s="325"/>
      <c r="F47" s="325"/>
      <c r="G47" s="325"/>
      <c r="H47" s="325"/>
      <c r="I47" s="325"/>
      <c r="J47" s="65"/>
      <c r="K47" s="65"/>
      <c r="AI47" s="139"/>
      <c r="AJ47" s="140"/>
      <c r="AL47" s="61"/>
    </row>
    <row r="48" spans="1:38" x14ac:dyDescent="0.25">
      <c r="A48" s="330"/>
      <c r="B48" s="330"/>
      <c r="C48" s="330"/>
      <c r="D48" s="324"/>
      <c r="E48" s="324"/>
      <c r="F48" s="324"/>
      <c r="G48" s="324"/>
      <c r="H48" s="324"/>
      <c r="I48" s="324"/>
      <c r="J48" s="65"/>
      <c r="K48" s="65"/>
      <c r="AL48" s="61"/>
    </row>
    <row r="49" spans="1:38" x14ac:dyDescent="0.25">
      <c r="A49" s="65"/>
      <c r="B49" s="65"/>
      <c r="C49" s="65"/>
      <c r="D49" s="324"/>
      <c r="E49" s="324"/>
      <c r="F49" s="324"/>
      <c r="G49" s="324"/>
      <c r="H49" s="324"/>
      <c r="I49" s="324"/>
      <c r="J49" s="65"/>
      <c r="K49" s="65"/>
      <c r="AL49" s="61"/>
    </row>
    <row r="50" spans="1:38" x14ac:dyDescent="0.25">
      <c r="A50" s="65"/>
      <c r="B50" s="65"/>
      <c r="C50" s="65"/>
      <c r="D50" s="324"/>
      <c r="E50" s="324"/>
      <c r="F50" s="324"/>
      <c r="G50" s="324"/>
      <c r="H50" s="324"/>
      <c r="I50" s="324"/>
      <c r="J50" s="65"/>
      <c r="K50" s="65"/>
      <c r="AL50" s="61"/>
    </row>
    <row r="51" spans="1:38" x14ac:dyDescent="0.25">
      <c r="A51" s="65"/>
      <c r="B51" s="65"/>
      <c r="C51" s="65"/>
      <c r="D51" s="65"/>
      <c r="E51" s="65"/>
      <c r="F51" s="65"/>
      <c r="G51" s="65"/>
      <c r="H51" s="65"/>
      <c r="I51" s="65"/>
      <c r="J51" s="65"/>
      <c r="K51" s="65"/>
      <c r="AL51" s="61"/>
    </row>
    <row r="52" spans="1:38" x14ac:dyDescent="0.25">
      <c r="A52" s="65"/>
      <c r="B52" s="65"/>
      <c r="C52" s="65"/>
      <c r="D52" s="65"/>
      <c r="E52" s="65"/>
      <c r="F52" s="65"/>
      <c r="G52" s="65"/>
      <c r="H52" s="65"/>
      <c r="I52" s="65"/>
      <c r="J52" s="65"/>
      <c r="K52" s="65"/>
      <c r="AL52" s="61"/>
    </row>
    <row r="53" spans="1:38" ht="18.75" x14ac:dyDescent="0.25">
      <c r="A53" s="321"/>
      <c r="B53" s="321"/>
      <c r="C53" s="321"/>
      <c r="D53" s="321"/>
      <c r="E53" s="321"/>
      <c r="F53" s="65"/>
      <c r="G53" s="65"/>
      <c r="H53" s="65"/>
      <c r="I53" s="65"/>
      <c r="J53" s="65"/>
      <c r="K53" s="65"/>
      <c r="AL53" s="61"/>
    </row>
    <row r="54" spans="1:38" ht="18.75" x14ac:dyDescent="0.25">
      <c r="A54" s="322"/>
      <c r="B54" s="322"/>
      <c r="C54" s="322"/>
      <c r="D54" s="323"/>
      <c r="E54" s="323"/>
      <c r="F54" s="65"/>
      <c r="G54" s="65"/>
      <c r="H54" s="65"/>
      <c r="I54" s="65"/>
      <c r="J54" s="65"/>
      <c r="K54" s="65"/>
      <c r="AL54" s="61"/>
    </row>
    <row r="55" spans="1:38" x14ac:dyDescent="0.25">
      <c r="A55" s="65"/>
      <c r="B55" s="65"/>
      <c r="C55" s="65"/>
      <c r="D55" s="65"/>
      <c r="E55" s="65"/>
      <c r="F55" s="65"/>
      <c r="G55" s="65"/>
      <c r="H55" s="65"/>
      <c r="I55" s="65"/>
      <c r="J55" s="65"/>
      <c r="K55" s="65"/>
      <c r="AL55" s="61"/>
    </row>
    <row r="56" spans="1:38" x14ac:dyDescent="0.25">
      <c r="AL56" s="61"/>
    </row>
    <row r="57" spans="1:38" x14ac:dyDescent="0.25">
      <c r="AL57" s="61"/>
    </row>
    <row r="58" spans="1:38" x14ac:dyDescent="0.25">
      <c r="AL58" s="61"/>
    </row>
    <row r="59" spans="1:38" x14ac:dyDescent="0.25">
      <c r="AL59" s="61"/>
    </row>
    <row r="60" spans="1:38" x14ac:dyDescent="0.25">
      <c r="AL60" s="61"/>
    </row>
    <row r="61" spans="1:38" x14ac:dyDescent="0.25">
      <c r="AL61" s="61"/>
    </row>
  </sheetData>
  <mergeCells count="71">
    <mergeCell ref="A20:B20"/>
    <mergeCell ref="C20:G20"/>
    <mergeCell ref="I20:J20"/>
    <mergeCell ref="K20:O20"/>
    <mergeCell ref="A16:B19"/>
    <mergeCell ref="C16:G17"/>
    <mergeCell ref="I16:J19"/>
    <mergeCell ref="K16:O17"/>
    <mergeCell ref="C18:D18"/>
    <mergeCell ref="F18:G18"/>
    <mergeCell ref="K18:L18"/>
    <mergeCell ref="N18:O18"/>
    <mergeCell ref="C19:D19"/>
    <mergeCell ref="F19:G19"/>
    <mergeCell ref="K19:L19"/>
    <mergeCell ref="N19:O19"/>
    <mergeCell ref="A13:B14"/>
    <mergeCell ref="C13:G14"/>
    <mergeCell ref="I13:J14"/>
    <mergeCell ref="K13:O14"/>
    <mergeCell ref="C15:G15"/>
    <mergeCell ref="I15:J15"/>
    <mergeCell ref="K15:O15"/>
    <mergeCell ref="F5:K5"/>
    <mergeCell ref="F6:K6"/>
    <mergeCell ref="C7:E7"/>
    <mergeCell ref="F7:K9"/>
    <mergeCell ref="A12:B12"/>
    <mergeCell ref="C12:G12"/>
    <mergeCell ref="I12:J12"/>
    <mergeCell ref="K12:O12"/>
    <mergeCell ref="I33:I34"/>
    <mergeCell ref="E33:E34"/>
    <mergeCell ref="F33:F34"/>
    <mergeCell ref="G33:G34"/>
    <mergeCell ref="H33:H34"/>
    <mergeCell ref="B28:D28"/>
    <mergeCell ref="B29:D29"/>
    <mergeCell ref="B30:D30"/>
    <mergeCell ref="C33:D34"/>
    <mergeCell ref="B33:B34"/>
    <mergeCell ref="A15:B15"/>
    <mergeCell ref="A1:M1"/>
    <mergeCell ref="C6:E6"/>
    <mergeCell ref="C2:E2"/>
    <mergeCell ref="F2:K2"/>
    <mergeCell ref="C3:E3"/>
    <mergeCell ref="F3:K3"/>
    <mergeCell ref="C4:E4"/>
    <mergeCell ref="F4:K4"/>
    <mergeCell ref="C5:E5"/>
    <mergeCell ref="A42:C42"/>
    <mergeCell ref="D42:E42"/>
    <mergeCell ref="A53:C53"/>
    <mergeCell ref="D53:E53"/>
    <mergeCell ref="A54:C54"/>
    <mergeCell ref="D54:E54"/>
    <mergeCell ref="A45:C45"/>
    <mergeCell ref="D45:I45"/>
    <mergeCell ref="A46:C46"/>
    <mergeCell ref="D46:I46"/>
    <mergeCell ref="A47:C47"/>
    <mergeCell ref="D47:I47"/>
    <mergeCell ref="A48:C48"/>
    <mergeCell ref="D48:I50"/>
    <mergeCell ref="A40:C40"/>
    <mergeCell ref="D40:E40"/>
    <mergeCell ref="A41:C41"/>
    <mergeCell ref="D41:E41"/>
    <mergeCell ref="D35:I37"/>
    <mergeCell ref="D32:I32"/>
  </mergeCells>
  <conditionalFormatting sqref="E33:I33">
    <cfRule type="cellIs" dxfId="58" priority="11" operator="equal">
      <formula>0</formula>
    </cfRule>
  </conditionalFormatting>
  <conditionalFormatting sqref="E33:I33">
    <cfRule type="expression" dxfId="57" priority="12">
      <formula>#REF!="1/8"</formula>
    </cfRule>
  </conditionalFormatting>
  <conditionalFormatting sqref="E30:I30">
    <cfRule type="cellIs" dxfId="56" priority="10" operator="equal">
      <formula>0</formula>
    </cfRule>
  </conditionalFormatting>
  <conditionalFormatting sqref="F2:K3">
    <cfRule type="cellIs" dxfId="55" priority="1" operator="equal">
      <formula>0</formula>
    </cfRule>
  </conditionalFormatting>
  <conditionalFormatting sqref="C12:C13 C15:C16">
    <cfRule type="cellIs" dxfId="54" priority="6" operator="equal">
      <formula>0</formula>
    </cfRule>
  </conditionalFormatting>
  <conditionalFormatting sqref="C19:C20">
    <cfRule type="cellIs" dxfId="53" priority="5" operator="equal">
      <formula>0</formula>
    </cfRule>
  </conditionalFormatting>
  <conditionalFormatting sqref="K12:K13 K15:K16">
    <cfRule type="cellIs" dxfId="52" priority="4" operator="equal">
      <formula>0</formula>
    </cfRule>
  </conditionalFormatting>
  <conditionalFormatting sqref="K19:K20 M19:N19">
    <cfRule type="cellIs" dxfId="51" priority="3" operator="equal">
      <formula>0</formula>
    </cfRule>
  </conditionalFormatting>
  <conditionalFormatting sqref="C19:G20">
    <cfRule type="cellIs" dxfId="50" priority="2" operator="equal">
      <formula>0</formula>
    </cfRule>
  </conditionalFormatting>
  <dataValidations count="5">
    <dataValidation type="list" allowBlank="1" showInputMessage="1" showErrorMessage="1" sqref="D22:I22" xr:uid="{00000000-0002-0000-0500-000000000000}">
      <formula1>$AL$13:$AL$32</formula1>
    </dataValidation>
    <dataValidation type="list" allowBlank="1" showInputMessage="1" showErrorMessage="1" sqref="D47:I47" xr:uid="{00000000-0002-0000-0500-000004000000}">
      <formula1>$AL$13:$AL$63</formula1>
    </dataValidation>
    <dataValidation type="list" allowBlank="1" showInputMessage="1" showErrorMessage="1" sqref="F4:K4" xr:uid="{76EDA416-943D-4134-B2EB-C1932E9149E2}">
      <formula1>$AI$12:$AI$32</formula1>
    </dataValidation>
    <dataValidation type="list" allowBlank="1" showInputMessage="1" showErrorMessage="1" sqref="D32:I32" xr:uid="{00000000-0002-0000-0500-000001000000}">
      <formula1>$AI$46:$AI$46</formula1>
    </dataValidation>
    <dataValidation type="list" allowBlank="1" showInputMessage="1" showErrorMessage="1" sqref="D45:I45" xr:uid="{00000000-0002-0000-0500-000003000000}">
      <formula1>$AI$13:$AI$15</formula1>
    </dataValidation>
  </dataValidations>
  <pageMargins left="0.7" right="0.7" top="0.75" bottom="0.75" header="0.3" footer="0.3"/>
  <pageSetup paperSize="9" scale="55" orientation="portrait" horizontalDpi="1200" verticalDpi="1200"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04D12-0936-4D84-8C12-6FF2B43CE508}">
  <sheetPr>
    <tabColor theme="9" tint="0.59999389629810485"/>
  </sheetPr>
  <dimension ref="A1:BG346"/>
  <sheetViews>
    <sheetView showGridLines="0" zoomScaleNormal="100" workbookViewId="0"/>
  </sheetViews>
  <sheetFormatPr defaultColWidth="9.140625" defaultRowHeight="15" x14ac:dyDescent="0.25"/>
  <cols>
    <col min="1" max="9" width="9.140625" style="104" customWidth="1"/>
    <col min="10" max="10" width="9.140625" style="104"/>
    <col min="11" max="17" width="9.140625" style="104" customWidth="1"/>
    <col min="18" max="18" width="10.140625" style="104" bestFit="1" customWidth="1"/>
    <col min="19" max="22" width="9.140625" style="104" customWidth="1"/>
    <col min="23" max="26" width="9.140625" style="104"/>
    <col min="27" max="41" width="9.140625" style="11"/>
    <col min="42" max="42" width="9.140625" style="104" customWidth="1"/>
    <col min="43" max="43" width="9.140625" style="11"/>
    <col min="44" max="44" width="44.85546875" style="11" customWidth="1"/>
    <col min="45" max="45" width="16.5703125" style="11" customWidth="1"/>
    <col min="46" max="46" width="12.42578125" style="11" customWidth="1"/>
    <col min="47" max="47" width="21" style="11" bestFit="1" customWidth="1"/>
    <col min="48" max="59" width="9.140625" style="11"/>
    <col min="60" max="16384" width="9.140625" style="104"/>
  </cols>
  <sheetData>
    <row r="1" spans="1:47" ht="28.5" customHeight="1" thickBot="1" x14ac:dyDescent="0.4">
      <c r="A1" s="72"/>
      <c r="B1" s="72"/>
      <c r="C1" s="199" t="s">
        <v>150</v>
      </c>
      <c r="D1" s="199"/>
      <c r="E1" s="199"/>
      <c r="F1" s="199"/>
      <c r="G1" s="199"/>
      <c r="H1" s="199"/>
      <c r="I1" s="199"/>
      <c r="J1" s="199"/>
      <c r="K1" s="199"/>
      <c r="L1" s="199"/>
      <c r="M1" s="199"/>
      <c r="N1" s="199"/>
      <c r="O1" s="199"/>
      <c r="P1" s="199"/>
      <c r="Q1" s="199"/>
      <c r="R1" s="199"/>
      <c r="V1" s="11"/>
      <c r="X1" s="11"/>
      <c r="Y1" s="11"/>
      <c r="Z1" s="11"/>
      <c r="AP1" s="11"/>
      <c r="AR1" s="11" t="s">
        <v>39</v>
      </c>
    </row>
    <row r="2" spans="1:47" ht="15" customHeight="1" thickBot="1" x14ac:dyDescent="0.35">
      <c r="A2" s="12"/>
      <c r="B2" s="12"/>
      <c r="C2" s="225" t="s">
        <v>0</v>
      </c>
      <c r="D2" s="226"/>
      <c r="E2" s="226"/>
      <c r="F2" s="200"/>
      <c r="G2" s="201"/>
      <c r="H2" s="201"/>
      <c r="I2" s="201"/>
      <c r="J2" s="201"/>
      <c r="K2" s="201"/>
      <c r="L2" s="202"/>
      <c r="M2" s="26"/>
      <c r="N2" s="26"/>
      <c r="O2" s="24"/>
      <c r="P2" s="53"/>
      <c r="Q2" s="53"/>
      <c r="R2" s="53"/>
      <c r="V2" s="11"/>
      <c r="X2" s="11"/>
      <c r="Y2" s="11"/>
      <c r="Z2" s="11"/>
      <c r="AP2" s="11"/>
      <c r="AR2" s="144" t="s">
        <v>60</v>
      </c>
      <c r="AS2" s="144" t="s">
        <v>60</v>
      </c>
      <c r="AU2" s="77" t="s">
        <v>40</v>
      </c>
    </row>
    <row r="3" spans="1:47" ht="15" customHeight="1" x14ac:dyDescent="0.3">
      <c r="A3" s="12"/>
      <c r="B3" s="12"/>
      <c r="C3" s="220" t="s">
        <v>1</v>
      </c>
      <c r="D3" s="221"/>
      <c r="E3" s="221"/>
      <c r="F3" s="203"/>
      <c r="G3" s="204"/>
      <c r="H3" s="204"/>
      <c r="I3" s="204"/>
      <c r="J3" s="204"/>
      <c r="K3" s="204"/>
      <c r="L3" s="205"/>
      <c r="M3" s="26"/>
      <c r="N3" s="26"/>
      <c r="O3" s="24"/>
      <c r="P3" s="53"/>
      <c r="Q3" s="53"/>
      <c r="R3" s="53"/>
      <c r="S3" s="24"/>
      <c r="T3" s="24"/>
      <c r="U3" s="24"/>
      <c r="V3" s="11"/>
      <c r="X3" s="11"/>
      <c r="Y3" s="11"/>
      <c r="Z3" s="11"/>
      <c r="AP3" s="11"/>
      <c r="AR3" s="144" t="s">
        <v>344</v>
      </c>
      <c r="AS3" s="144" t="s">
        <v>141</v>
      </c>
      <c r="AT3" s="94" t="s">
        <v>13</v>
      </c>
      <c r="AU3" s="11" t="s">
        <v>60</v>
      </c>
    </row>
    <row r="4" spans="1:47" ht="15" customHeight="1" x14ac:dyDescent="0.3">
      <c r="A4" s="12"/>
      <c r="B4" s="12"/>
      <c r="C4" s="220" t="s">
        <v>2</v>
      </c>
      <c r="D4" s="221"/>
      <c r="E4" s="221"/>
      <c r="F4" s="206" t="s">
        <v>60</v>
      </c>
      <c r="G4" s="207"/>
      <c r="H4" s="207"/>
      <c r="I4" s="207"/>
      <c r="J4" s="207"/>
      <c r="K4" s="207"/>
      <c r="L4" s="208"/>
      <c r="M4" s="26"/>
      <c r="N4" s="26"/>
      <c r="O4" s="24"/>
      <c r="P4" s="53"/>
      <c r="Q4" s="53"/>
      <c r="R4" s="53"/>
      <c r="S4" s="24"/>
      <c r="T4" s="24"/>
      <c r="U4" s="24"/>
      <c r="V4" s="11"/>
      <c r="W4" s="11"/>
      <c r="X4" s="11"/>
      <c r="Y4" s="11"/>
      <c r="Z4" s="11"/>
      <c r="AP4" s="11"/>
      <c r="AR4" s="144" t="s">
        <v>345</v>
      </c>
      <c r="AS4" s="144" t="s">
        <v>282</v>
      </c>
      <c r="AT4" s="59">
        <v>46</v>
      </c>
      <c r="AU4" s="11" t="s">
        <v>70</v>
      </c>
    </row>
    <row r="5" spans="1:47" ht="15" customHeight="1" x14ac:dyDescent="0.3">
      <c r="A5" s="12"/>
      <c r="B5" s="12"/>
      <c r="C5" s="220" t="s">
        <v>37</v>
      </c>
      <c r="D5" s="221"/>
      <c r="E5" s="221"/>
      <c r="F5" s="206" t="str">
        <f>VLOOKUP(F4,$AR$2:$AS$28,2,FALSE)</f>
        <v>_ _ _ _ _ _ _ _</v>
      </c>
      <c r="G5" s="207"/>
      <c r="H5" s="207"/>
      <c r="I5" s="207"/>
      <c r="J5" s="207"/>
      <c r="K5" s="207"/>
      <c r="L5" s="208"/>
      <c r="M5" s="26"/>
      <c r="N5" s="26"/>
      <c r="O5" s="24"/>
      <c r="P5" s="53"/>
      <c r="Q5" s="53"/>
      <c r="R5" s="53"/>
      <c r="S5" s="24"/>
      <c r="T5" s="24"/>
      <c r="U5" s="24"/>
      <c r="V5" s="11"/>
      <c r="W5" s="11"/>
      <c r="X5" s="11"/>
      <c r="Y5" s="11"/>
      <c r="Z5" s="11"/>
      <c r="AP5" s="11"/>
      <c r="AR5" s="144" t="s">
        <v>358</v>
      </c>
      <c r="AS5" s="144" t="s">
        <v>152</v>
      </c>
      <c r="AT5" s="59" t="s">
        <v>86</v>
      </c>
      <c r="AU5" s="144" t="s">
        <v>41</v>
      </c>
    </row>
    <row r="6" spans="1:47" s="11" customFormat="1" ht="15" customHeight="1" x14ac:dyDescent="0.3">
      <c r="A6" s="12"/>
      <c r="B6" s="12"/>
      <c r="C6" s="220" t="s">
        <v>3</v>
      </c>
      <c r="D6" s="221"/>
      <c r="E6" s="221"/>
      <c r="F6" s="206"/>
      <c r="G6" s="207"/>
      <c r="H6" s="207"/>
      <c r="I6" s="207"/>
      <c r="J6" s="207"/>
      <c r="K6" s="207"/>
      <c r="L6" s="208"/>
      <c r="M6" s="26"/>
      <c r="N6" s="26"/>
      <c r="O6" s="24"/>
      <c r="P6" s="53"/>
      <c r="Q6" s="53"/>
      <c r="R6" s="53"/>
      <c r="S6" s="24"/>
      <c r="T6" s="24"/>
      <c r="U6" s="24"/>
      <c r="AR6" s="144" t="s">
        <v>359</v>
      </c>
      <c r="AS6" s="144" t="s">
        <v>248</v>
      </c>
      <c r="AT6" s="59" t="s">
        <v>87</v>
      </c>
      <c r="AU6" s="144" t="s">
        <v>42</v>
      </c>
    </row>
    <row r="7" spans="1:47" s="11" customFormat="1" ht="15" customHeight="1" thickBot="1" x14ac:dyDescent="0.35">
      <c r="A7" s="12"/>
      <c r="B7" s="12"/>
      <c r="C7" s="222" t="s">
        <v>38</v>
      </c>
      <c r="D7" s="223"/>
      <c r="E7" s="223"/>
      <c r="F7" s="209"/>
      <c r="G7" s="210"/>
      <c r="H7" s="210"/>
      <c r="I7" s="210"/>
      <c r="J7" s="210"/>
      <c r="K7" s="210"/>
      <c r="L7" s="211"/>
      <c r="M7" s="26"/>
      <c r="N7" s="26"/>
      <c r="O7" s="24"/>
      <c r="P7" s="53"/>
      <c r="Q7" s="53"/>
      <c r="R7" s="53"/>
      <c r="S7" s="24"/>
      <c r="T7" s="24"/>
      <c r="U7" s="24"/>
      <c r="AP7" s="34"/>
      <c r="AR7" s="144" t="s">
        <v>354</v>
      </c>
      <c r="AS7" s="144" t="s">
        <v>153</v>
      </c>
      <c r="AT7" s="59">
        <v>48</v>
      </c>
      <c r="AU7" s="144" t="s">
        <v>43</v>
      </c>
    </row>
    <row r="8" spans="1:47" s="11" customFormat="1" ht="15" customHeight="1" x14ac:dyDescent="0.3">
      <c r="A8" s="12"/>
      <c r="B8" s="12"/>
      <c r="C8" s="87"/>
      <c r="D8" s="87"/>
      <c r="E8" s="88"/>
      <c r="F8" s="212"/>
      <c r="G8" s="213"/>
      <c r="H8" s="213"/>
      <c r="I8" s="213"/>
      <c r="J8" s="213"/>
      <c r="K8" s="213"/>
      <c r="L8" s="214"/>
      <c r="M8" s="26"/>
      <c r="N8" s="26"/>
      <c r="O8" s="24"/>
      <c r="P8" s="104"/>
      <c r="Q8" s="104"/>
      <c r="R8" s="104"/>
      <c r="S8" s="24"/>
      <c r="T8" s="24"/>
      <c r="U8" s="24"/>
      <c r="AR8" s="144" t="s">
        <v>355</v>
      </c>
      <c r="AS8" s="144" t="s">
        <v>249</v>
      </c>
      <c r="AT8" s="59" t="s">
        <v>88</v>
      </c>
      <c r="AU8" s="144" t="s">
        <v>44</v>
      </c>
    </row>
    <row r="9" spans="1:47" ht="15" customHeight="1" thickBot="1" x14ac:dyDescent="0.35">
      <c r="A9" s="11"/>
      <c r="B9" s="11"/>
      <c r="C9" s="87"/>
      <c r="D9" s="87"/>
      <c r="E9" s="88"/>
      <c r="F9" s="215"/>
      <c r="G9" s="216"/>
      <c r="H9" s="216"/>
      <c r="I9" s="216"/>
      <c r="J9" s="216"/>
      <c r="K9" s="216"/>
      <c r="L9" s="217"/>
      <c r="M9" s="26"/>
      <c r="N9" s="26"/>
      <c r="O9" s="24"/>
      <c r="S9" s="24"/>
      <c r="T9" s="24"/>
      <c r="U9" s="24"/>
      <c r="V9" s="8"/>
      <c r="W9" s="11"/>
      <c r="X9" s="11"/>
      <c r="Y9" s="11"/>
      <c r="Z9" s="11"/>
      <c r="AR9" s="144" t="s">
        <v>352</v>
      </c>
      <c r="AS9" s="144" t="s">
        <v>154</v>
      </c>
      <c r="AT9" s="59" t="s">
        <v>89</v>
      </c>
      <c r="AU9" s="144" t="s">
        <v>45</v>
      </c>
    </row>
    <row r="10" spans="1:47" ht="15" customHeight="1" thickBot="1" x14ac:dyDescent="0.35">
      <c r="B10" s="11"/>
      <c r="C10" s="32"/>
      <c r="D10" s="32"/>
      <c r="E10" s="32"/>
      <c r="F10" s="35"/>
      <c r="G10" s="35"/>
      <c r="H10" s="35"/>
      <c r="I10" s="35"/>
      <c r="J10" s="35"/>
      <c r="K10" s="35"/>
      <c r="L10" s="35"/>
      <c r="M10" s="26"/>
      <c r="N10" s="26"/>
      <c r="O10" s="24"/>
      <c r="P10" s="24"/>
      <c r="Q10" s="24"/>
      <c r="R10" s="24"/>
      <c r="S10" s="24"/>
      <c r="T10" s="24"/>
      <c r="U10" s="24"/>
      <c r="V10" s="9"/>
      <c r="W10" s="11"/>
      <c r="X10" s="11"/>
      <c r="Y10" s="11"/>
      <c r="Z10" s="11"/>
      <c r="AP10" s="4" t="s">
        <v>83</v>
      </c>
      <c r="AR10" s="144" t="s">
        <v>353</v>
      </c>
      <c r="AS10" s="144" t="s">
        <v>247</v>
      </c>
      <c r="AT10" s="59">
        <v>50</v>
      </c>
      <c r="AU10" s="144" t="s">
        <v>46</v>
      </c>
    </row>
    <row r="11" spans="1:47" ht="15" customHeight="1" x14ac:dyDescent="0.3">
      <c r="A11" s="169" t="s">
        <v>4</v>
      </c>
      <c r="B11" s="170"/>
      <c r="C11" s="183"/>
      <c r="D11" s="184"/>
      <c r="E11" s="184"/>
      <c r="F11" s="185"/>
      <c r="G11" s="35"/>
      <c r="H11" s="35"/>
      <c r="J11" s="169" t="s">
        <v>32</v>
      </c>
      <c r="K11" s="170"/>
      <c r="L11" s="183"/>
      <c r="M11" s="184"/>
      <c r="N11" s="184"/>
      <c r="O11" s="185"/>
      <c r="P11" s="24"/>
      <c r="Q11" s="24"/>
      <c r="U11" s="24"/>
      <c r="V11" s="9"/>
      <c r="W11" s="11"/>
      <c r="X11" s="11"/>
      <c r="Y11" s="11"/>
      <c r="Z11" s="11"/>
      <c r="AP11" s="3" t="s">
        <v>84</v>
      </c>
      <c r="AR11" s="144" t="s">
        <v>346</v>
      </c>
      <c r="AS11" s="144" t="s">
        <v>155</v>
      </c>
      <c r="AT11" s="59" t="s">
        <v>90</v>
      </c>
      <c r="AU11" s="144" t="s">
        <v>47</v>
      </c>
    </row>
    <row r="12" spans="1:47" ht="15" customHeight="1" x14ac:dyDescent="0.25">
      <c r="A12" s="171" t="s">
        <v>5</v>
      </c>
      <c r="B12" s="172"/>
      <c r="C12" s="186"/>
      <c r="D12" s="187"/>
      <c r="E12" s="187"/>
      <c r="F12" s="188"/>
      <c r="G12" s="35"/>
      <c r="H12" s="35"/>
      <c r="J12" s="171" t="s">
        <v>33</v>
      </c>
      <c r="K12" s="172"/>
      <c r="L12" s="186">
        <f>C12</f>
        <v>0</v>
      </c>
      <c r="M12" s="187"/>
      <c r="N12" s="187"/>
      <c r="O12" s="188"/>
      <c r="P12" s="24"/>
      <c r="Q12" s="24"/>
      <c r="U12" s="24"/>
      <c r="V12" s="1"/>
      <c r="W12" s="11"/>
      <c r="X12" s="11"/>
      <c r="Y12" s="11"/>
      <c r="Z12" s="11"/>
      <c r="AP12" s="3" t="s">
        <v>61</v>
      </c>
      <c r="AR12" s="144" t="s">
        <v>347</v>
      </c>
      <c r="AS12" s="144" t="s">
        <v>251</v>
      </c>
      <c r="AT12" s="59" t="s">
        <v>91</v>
      </c>
      <c r="AU12" s="144" t="s">
        <v>48</v>
      </c>
    </row>
    <row r="13" spans="1:47" ht="15" customHeight="1" x14ac:dyDescent="0.3">
      <c r="A13" s="173"/>
      <c r="B13" s="174"/>
      <c r="C13" s="189"/>
      <c r="D13" s="190"/>
      <c r="E13" s="190"/>
      <c r="F13" s="191"/>
      <c r="G13" s="35"/>
      <c r="H13" s="35"/>
      <c r="J13" s="173"/>
      <c r="K13" s="174"/>
      <c r="L13" s="189"/>
      <c r="M13" s="190"/>
      <c r="N13" s="190"/>
      <c r="O13" s="191"/>
      <c r="P13" s="24"/>
      <c r="Q13" s="24"/>
      <c r="U13" s="24"/>
      <c r="V13" s="9"/>
      <c r="W13" s="11"/>
      <c r="X13" s="11"/>
      <c r="Y13" s="11"/>
      <c r="Z13" s="11"/>
      <c r="AP13" s="11"/>
      <c r="AR13" s="144" t="s">
        <v>350</v>
      </c>
      <c r="AS13" s="144" t="s">
        <v>156</v>
      </c>
      <c r="AT13" s="59">
        <v>52</v>
      </c>
      <c r="AU13" s="144" t="s">
        <v>49</v>
      </c>
    </row>
    <row r="14" spans="1:47" ht="15" customHeight="1" x14ac:dyDescent="0.3">
      <c r="A14" s="175" t="s">
        <v>6</v>
      </c>
      <c r="B14" s="176"/>
      <c r="C14" s="192"/>
      <c r="D14" s="193"/>
      <c r="E14" s="193"/>
      <c r="F14" s="194"/>
      <c r="G14" s="35"/>
      <c r="H14" s="35"/>
      <c r="J14" s="175" t="s">
        <v>6</v>
      </c>
      <c r="K14" s="176"/>
      <c r="L14" s="192">
        <f>C14</f>
        <v>0</v>
      </c>
      <c r="M14" s="193"/>
      <c r="N14" s="193"/>
      <c r="O14" s="194"/>
      <c r="P14" s="24"/>
      <c r="Q14" s="24"/>
      <c r="U14" s="24"/>
      <c r="V14" s="9"/>
      <c r="W14" s="11"/>
      <c r="X14" s="11"/>
      <c r="Y14" s="11"/>
      <c r="Z14" s="11"/>
      <c r="AP14" s="11"/>
      <c r="AR14" s="144" t="s">
        <v>351</v>
      </c>
      <c r="AS14" s="144" t="s">
        <v>250</v>
      </c>
      <c r="AT14" s="59" t="s">
        <v>92</v>
      </c>
      <c r="AU14" s="144" t="s">
        <v>51</v>
      </c>
    </row>
    <row r="15" spans="1:47" ht="15" customHeight="1" x14ac:dyDescent="0.25">
      <c r="A15" s="171" t="s">
        <v>7</v>
      </c>
      <c r="B15" s="172"/>
      <c r="C15" s="186"/>
      <c r="D15" s="187"/>
      <c r="E15" s="187"/>
      <c r="F15" s="188"/>
      <c r="G15" s="35"/>
      <c r="H15" s="35"/>
      <c r="J15" s="171" t="s">
        <v>34</v>
      </c>
      <c r="K15" s="172"/>
      <c r="L15" s="186">
        <f>C15</f>
        <v>0</v>
      </c>
      <c r="M15" s="187"/>
      <c r="N15" s="187"/>
      <c r="O15" s="188"/>
      <c r="P15" s="24"/>
      <c r="Q15" s="24"/>
      <c r="U15" s="24"/>
      <c r="V15" s="6"/>
      <c r="W15" s="11"/>
      <c r="X15" s="11"/>
      <c r="Y15" s="11"/>
      <c r="Z15" s="11"/>
      <c r="AP15" s="11"/>
      <c r="AR15" s="144" t="s">
        <v>356</v>
      </c>
      <c r="AS15" s="144" t="s">
        <v>157</v>
      </c>
      <c r="AT15" s="59" t="s">
        <v>93</v>
      </c>
      <c r="AU15" s="144" t="s">
        <v>52</v>
      </c>
    </row>
    <row r="16" spans="1:47" ht="15" customHeight="1" x14ac:dyDescent="0.25">
      <c r="A16" s="177"/>
      <c r="B16" s="178"/>
      <c r="C16" s="189"/>
      <c r="D16" s="190"/>
      <c r="E16" s="190"/>
      <c r="F16" s="191"/>
      <c r="G16" s="35"/>
      <c r="H16" s="35"/>
      <c r="J16" s="177"/>
      <c r="K16" s="178"/>
      <c r="L16" s="189"/>
      <c r="M16" s="190"/>
      <c r="N16" s="190"/>
      <c r="O16" s="191"/>
      <c r="P16" s="24"/>
      <c r="Q16" s="24"/>
      <c r="U16" s="24"/>
      <c r="V16" s="7"/>
      <c r="W16" s="11"/>
      <c r="X16" s="11"/>
      <c r="Y16" s="11"/>
      <c r="Z16" s="11"/>
      <c r="AP16" s="11"/>
      <c r="AR16" s="144" t="s">
        <v>357</v>
      </c>
      <c r="AS16" s="144" t="s">
        <v>259</v>
      </c>
      <c r="AT16" s="59">
        <v>54</v>
      </c>
      <c r="AU16" s="144" t="s">
        <v>53</v>
      </c>
    </row>
    <row r="17" spans="1:47" ht="15" customHeight="1" x14ac:dyDescent="0.3">
      <c r="A17" s="177"/>
      <c r="B17" s="178"/>
      <c r="C17" s="181" t="s">
        <v>29</v>
      </c>
      <c r="D17" s="182"/>
      <c r="E17" s="161" t="s">
        <v>30</v>
      </c>
      <c r="F17" s="90" t="s">
        <v>31</v>
      </c>
      <c r="G17" s="35"/>
      <c r="H17" s="35"/>
      <c r="J17" s="177"/>
      <c r="K17" s="178"/>
      <c r="L17" s="218" t="s">
        <v>29</v>
      </c>
      <c r="M17" s="219"/>
      <c r="N17" s="159" t="s">
        <v>30</v>
      </c>
      <c r="O17" s="90" t="s">
        <v>31</v>
      </c>
      <c r="P17" s="24"/>
      <c r="Q17" s="24"/>
      <c r="U17" s="24"/>
      <c r="V17" s="8"/>
      <c r="W17" s="11"/>
      <c r="X17" s="11"/>
      <c r="Y17" s="11"/>
      <c r="Z17" s="11"/>
      <c r="AP17" s="11"/>
      <c r="AR17" s="144" t="s">
        <v>348</v>
      </c>
      <c r="AS17" s="144" t="s">
        <v>158</v>
      </c>
      <c r="AT17" s="59" t="s">
        <v>94</v>
      </c>
      <c r="AU17" s="144" t="s">
        <v>54</v>
      </c>
    </row>
    <row r="18" spans="1:47" s="11" customFormat="1" ht="15" customHeight="1" x14ac:dyDescent="0.25">
      <c r="A18" s="173"/>
      <c r="B18" s="174"/>
      <c r="C18" s="192"/>
      <c r="D18" s="195"/>
      <c r="E18" s="80"/>
      <c r="F18" s="79"/>
      <c r="G18" s="35"/>
      <c r="H18" s="35"/>
      <c r="J18" s="173"/>
      <c r="K18" s="174"/>
      <c r="L18" s="192">
        <f>C18</f>
        <v>0</v>
      </c>
      <c r="M18" s="195"/>
      <c r="N18" s="163">
        <f>E18</f>
        <v>0</v>
      </c>
      <c r="O18" s="160">
        <f>F18</f>
        <v>0</v>
      </c>
      <c r="P18" s="24"/>
      <c r="Q18" s="24"/>
      <c r="U18" s="24"/>
      <c r="AR18" s="144" t="s">
        <v>349</v>
      </c>
      <c r="AS18" s="144" t="s">
        <v>258</v>
      </c>
      <c r="AT18" s="59" t="s">
        <v>95</v>
      </c>
      <c r="AU18" s="144" t="s">
        <v>55</v>
      </c>
    </row>
    <row r="19" spans="1:47" s="11" customFormat="1" ht="15" customHeight="1" thickBot="1" x14ac:dyDescent="0.3">
      <c r="A19" s="179" t="s">
        <v>8</v>
      </c>
      <c r="B19" s="180"/>
      <c r="C19" s="196"/>
      <c r="D19" s="197"/>
      <c r="E19" s="197"/>
      <c r="F19" s="198"/>
      <c r="G19" s="35"/>
      <c r="H19" s="35"/>
      <c r="J19" s="179" t="s">
        <v>35</v>
      </c>
      <c r="K19" s="180"/>
      <c r="L19" s="196">
        <f>C19</f>
        <v>0</v>
      </c>
      <c r="M19" s="197"/>
      <c r="N19" s="197"/>
      <c r="O19" s="198"/>
      <c r="P19" s="24"/>
      <c r="Q19" s="24"/>
      <c r="U19" s="24"/>
      <c r="AR19" s="144" t="s">
        <v>341</v>
      </c>
      <c r="AS19" s="144" t="s">
        <v>246</v>
      </c>
      <c r="AT19" s="59">
        <v>56</v>
      </c>
      <c r="AU19" s="144" t="s">
        <v>56</v>
      </c>
    </row>
    <row r="20" spans="1:47" ht="15" customHeight="1" x14ac:dyDescent="0.25">
      <c r="A20" s="11"/>
      <c r="B20" s="11"/>
      <c r="C20" s="11"/>
      <c r="D20" s="11"/>
      <c r="E20" s="11"/>
      <c r="F20" s="11"/>
      <c r="G20" s="11"/>
      <c r="H20" s="11"/>
      <c r="I20" s="11"/>
      <c r="J20" s="11"/>
      <c r="K20" s="11"/>
      <c r="L20" s="11"/>
      <c r="M20" s="11"/>
      <c r="N20" s="11"/>
      <c r="O20" s="11"/>
      <c r="P20" s="24"/>
      <c r="Q20" s="24"/>
      <c r="R20" s="24"/>
      <c r="S20" s="24"/>
      <c r="T20" s="24"/>
      <c r="U20" s="24"/>
      <c r="V20" s="24"/>
      <c r="W20" s="11"/>
      <c r="X20" s="11"/>
      <c r="Y20" s="11"/>
      <c r="Z20" s="11"/>
      <c r="AP20" s="11"/>
      <c r="AR20" s="144" t="s">
        <v>340</v>
      </c>
      <c r="AS20" s="144" t="s">
        <v>245</v>
      </c>
      <c r="AT20" s="59" t="s">
        <v>96</v>
      </c>
      <c r="AU20" s="144" t="s">
        <v>57</v>
      </c>
    </row>
    <row r="21" spans="1:47" ht="15" customHeight="1" x14ac:dyDescent="0.25">
      <c r="L21" s="32"/>
      <c r="U21" s="24"/>
      <c r="W21" s="24"/>
      <c r="X21" s="11"/>
      <c r="Y21" s="11"/>
      <c r="Z21" s="11"/>
      <c r="AP21" s="11"/>
      <c r="AR21" s="144" t="s">
        <v>339</v>
      </c>
      <c r="AS21" s="144" t="s">
        <v>253</v>
      </c>
      <c r="AT21" s="59" t="s">
        <v>97</v>
      </c>
      <c r="AU21" s="144" t="s">
        <v>58</v>
      </c>
    </row>
    <row r="22" spans="1:47" ht="15" customHeight="1" x14ac:dyDescent="0.25">
      <c r="A22" s="91" t="s">
        <v>9</v>
      </c>
      <c r="B22" s="224" t="s">
        <v>10</v>
      </c>
      <c r="C22" s="224"/>
      <c r="D22" s="91" t="s">
        <v>11</v>
      </c>
      <c r="E22" s="91" t="s">
        <v>12</v>
      </c>
      <c r="G22" s="91" t="s">
        <v>9</v>
      </c>
      <c r="H22" s="224" t="s">
        <v>10</v>
      </c>
      <c r="I22" s="224"/>
      <c r="J22" s="91" t="s">
        <v>11</v>
      </c>
      <c r="K22" s="91" t="s">
        <v>12</v>
      </c>
      <c r="L22" s="32"/>
      <c r="N22" s="91" t="s">
        <v>9</v>
      </c>
      <c r="O22" s="224" t="s">
        <v>10</v>
      </c>
      <c r="P22" s="224"/>
      <c r="Q22" s="91" t="s">
        <v>11</v>
      </c>
      <c r="R22" s="91" t="s">
        <v>12</v>
      </c>
      <c r="S22" s="39"/>
      <c r="T22" s="39"/>
      <c r="U22" s="39"/>
      <c r="V22" s="39"/>
      <c r="W22" s="39"/>
      <c r="X22" s="11"/>
      <c r="Y22" s="11"/>
      <c r="Z22" s="11"/>
      <c r="AP22" s="11"/>
      <c r="AR22" s="144" t="s">
        <v>338</v>
      </c>
      <c r="AS22" s="144" t="s">
        <v>252</v>
      </c>
      <c r="AT22" s="59">
        <v>58</v>
      </c>
      <c r="AU22" s="144" t="s">
        <v>59</v>
      </c>
    </row>
    <row r="23" spans="1:47" ht="15" customHeight="1" x14ac:dyDescent="0.25">
      <c r="A23" s="163">
        <v>1</v>
      </c>
      <c r="B23" s="167"/>
      <c r="C23" s="168"/>
      <c r="D23" s="83"/>
      <c r="E23" s="81" t="str">
        <f t="shared" ref="E23:E86" si="0">IF(D23&lt;&gt;"",1,"")</f>
        <v/>
      </c>
      <c r="F23" s="146" t="s">
        <v>61</v>
      </c>
      <c r="G23" s="163">
        <v>65</v>
      </c>
      <c r="H23" s="167"/>
      <c r="I23" s="168"/>
      <c r="J23" s="83"/>
      <c r="K23" s="81" t="str">
        <f t="shared" ref="K23:K86" si="1">IF(J23&lt;&gt;"",1,"")</f>
        <v/>
      </c>
      <c r="L23" s="146" t="s">
        <v>84</v>
      </c>
      <c r="M23" s="146" t="s">
        <v>61</v>
      </c>
      <c r="N23" s="163"/>
      <c r="O23" s="167"/>
      <c r="P23" s="168"/>
      <c r="Q23" s="83"/>
      <c r="R23" s="81" t="str">
        <f t="shared" ref="R23:R29" si="2">IF(Q23&lt;&gt;"",1,"")</f>
        <v/>
      </c>
      <c r="S23" s="39"/>
      <c r="W23" s="39"/>
      <c r="X23" s="11"/>
      <c r="Y23" s="11"/>
      <c r="Z23" s="11"/>
      <c r="AP23" s="11"/>
      <c r="AR23" s="144" t="s">
        <v>342</v>
      </c>
      <c r="AS23" s="144" t="s">
        <v>283</v>
      </c>
      <c r="AT23" s="59" t="s">
        <v>149</v>
      </c>
    </row>
    <row r="24" spans="1:47" ht="15" customHeight="1" x14ac:dyDescent="0.25">
      <c r="A24" s="163">
        <v>2</v>
      </c>
      <c r="B24" s="167"/>
      <c r="C24" s="168"/>
      <c r="D24" s="83"/>
      <c r="E24" s="81" t="str">
        <f t="shared" si="0"/>
        <v/>
      </c>
      <c r="F24" s="146" t="s">
        <v>61</v>
      </c>
      <c r="G24" s="163">
        <v>66</v>
      </c>
      <c r="H24" s="167"/>
      <c r="I24" s="168"/>
      <c r="J24" s="83"/>
      <c r="K24" s="81" t="str">
        <f t="shared" si="1"/>
        <v/>
      </c>
      <c r="L24" s="146" t="s">
        <v>84</v>
      </c>
      <c r="M24" s="146" t="s">
        <v>61</v>
      </c>
      <c r="N24" s="163"/>
      <c r="O24" s="167"/>
      <c r="P24" s="168"/>
      <c r="Q24" s="83"/>
      <c r="R24" s="81" t="str">
        <f t="shared" si="2"/>
        <v/>
      </c>
      <c r="S24" s="39"/>
      <c r="W24" s="39"/>
      <c r="X24" s="11"/>
      <c r="Y24" s="11"/>
      <c r="Z24" s="11"/>
      <c r="AP24" s="11"/>
      <c r="AR24" s="144" t="s">
        <v>343</v>
      </c>
      <c r="AS24" s="144" t="s">
        <v>244</v>
      </c>
      <c r="AT24" s="59" t="s">
        <v>98</v>
      </c>
    </row>
    <row r="25" spans="1:47" ht="15" customHeight="1" x14ac:dyDescent="0.25">
      <c r="A25" s="163">
        <v>3</v>
      </c>
      <c r="B25" s="167"/>
      <c r="C25" s="168"/>
      <c r="D25" s="83"/>
      <c r="E25" s="81" t="str">
        <f t="shared" si="0"/>
        <v/>
      </c>
      <c r="F25" s="146" t="s">
        <v>61</v>
      </c>
      <c r="G25" s="163">
        <v>67</v>
      </c>
      <c r="H25" s="167"/>
      <c r="I25" s="168"/>
      <c r="J25" s="83"/>
      <c r="K25" s="81" t="str">
        <f t="shared" si="1"/>
        <v/>
      </c>
      <c r="L25" s="146" t="s">
        <v>84</v>
      </c>
      <c r="M25" s="146" t="s">
        <v>61</v>
      </c>
      <c r="N25" s="163"/>
      <c r="O25" s="167"/>
      <c r="P25" s="168"/>
      <c r="Q25" s="83"/>
      <c r="R25" s="81" t="str">
        <f t="shared" si="2"/>
        <v/>
      </c>
      <c r="S25" s="39"/>
      <c r="W25" s="39"/>
      <c r="X25" s="11"/>
      <c r="Y25" s="11"/>
      <c r="Z25" s="11"/>
      <c r="AP25" s="11"/>
      <c r="AR25" s="104" t="s">
        <v>330</v>
      </c>
      <c r="AS25" s="453" t="s">
        <v>367</v>
      </c>
      <c r="AT25" s="59">
        <v>60</v>
      </c>
    </row>
    <row r="26" spans="1:47" ht="15" customHeight="1" x14ac:dyDescent="0.3">
      <c r="A26" s="163">
        <v>4</v>
      </c>
      <c r="B26" s="167"/>
      <c r="C26" s="168"/>
      <c r="D26" s="83"/>
      <c r="E26" s="81" t="str">
        <f t="shared" si="0"/>
        <v/>
      </c>
      <c r="F26" s="146" t="s">
        <v>61</v>
      </c>
      <c r="G26" s="163">
        <v>68</v>
      </c>
      <c r="H26" s="167"/>
      <c r="I26" s="168"/>
      <c r="J26" s="83"/>
      <c r="K26" s="81" t="str">
        <f t="shared" si="1"/>
        <v/>
      </c>
      <c r="L26" s="146" t="s">
        <v>84</v>
      </c>
      <c r="M26" s="146" t="s">
        <v>61</v>
      </c>
      <c r="N26" s="163"/>
      <c r="O26" s="167"/>
      <c r="P26" s="168"/>
      <c r="Q26" s="83"/>
      <c r="R26" s="81" t="str">
        <f t="shared" si="2"/>
        <v/>
      </c>
      <c r="S26" s="39"/>
      <c r="W26" s="39"/>
      <c r="X26" s="11"/>
      <c r="Y26" s="11"/>
      <c r="Z26" s="12"/>
      <c r="AP26" s="11"/>
      <c r="AR26" s="104" t="s">
        <v>332</v>
      </c>
      <c r="AS26" s="453" t="s">
        <v>368</v>
      </c>
      <c r="AT26" s="59" t="s">
        <v>99</v>
      </c>
    </row>
    <row r="27" spans="1:47" ht="15" customHeight="1" x14ac:dyDescent="0.3">
      <c r="A27" s="163">
        <v>5</v>
      </c>
      <c r="B27" s="167"/>
      <c r="C27" s="168"/>
      <c r="D27" s="83"/>
      <c r="E27" s="81" t="str">
        <f t="shared" si="0"/>
        <v/>
      </c>
      <c r="F27" s="146" t="s">
        <v>61</v>
      </c>
      <c r="G27" s="163">
        <v>69</v>
      </c>
      <c r="H27" s="167"/>
      <c r="I27" s="168"/>
      <c r="J27" s="83"/>
      <c r="K27" s="81" t="str">
        <f t="shared" si="1"/>
        <v/>
      </c>
      <c r="L27" s="146" t="s">
        <v>84</v>
      </c>
      <c r="M27" s="146" t="s">
        <v>61</v>
      </c>
      <c r="N27" s="163"/>
      <c r="O27" s="167"/>
      <c r="P27" s="168"/>
      <c r="Q27" s="83"/>
      <c r="R27" s="81" t="str">
        <f t="shared" si="2"/>
        <v/>
      </c>
      <c r="S27" s="39"/>
      <c r="W27" s="39"/>
      <c r="Y27" s="11"/>
      <c r="Z27" s="12"/>
      <c r="AP27" s="11"/>
      <c r="AR27" s="454" t="s">
        <v>334</v>
      </c>
      <c r="AS27" s="453" t="s">
        <v>369</v>
      </c>
      <c r="AT27" s="59" t="s">
        <v>100</v>
      </c>
    </row>
    <row r="28" spans="1:47" ht="15" customHeight="1" x14ac:dyDescent="0.3">
      <c r="A28" s="163">
        <v>6</v>
      </c>
      <c r="B28" s="167"/>
      <c r="C28" s="168"/>
      <c r="D28" s="83"/>
      <c r="E28" s="81" t="str">
        <f t="shared" si="0"/>
        <v/>
      </c>
      <c r="F28" s="146" t="s">
        <v>61</v>
      </c>
      <c r="G28" s="163">
        <v>70</v>
      </c>
      <c r="H28" s="167"/>
      <c r="I28" s="168"/>
      <c r="J28" s="83"/>
      <c r="K28" s="81" t="str">
        <f t="shared" si="1"/>
        <v/>
      </c>
      <c r="L28" s="146" t="s">
        <v>84</v>
      </c>
      <c r="M28" s="146" t="s">
        <v>61</v>
      </c>
      <c r="N28" s="163"/>
      <c r="O28" s="167"/>
      <c r="P28" s="168"/>
      <c r="Q28" s="83"/>
      <c r="R28" s="81" t="str">
        <f t="shared" si="2"/>
        <v/>
      </c>
      <c r="S28" s="39"/>
      <c r="W28" s="39"/>
      <c r="Y28" s="11"/>
      <c r="Z28" s="12"/>
      <c r="AP28" s="11"/>
      <c r="AR28" s="454" t="s">
        <v>336</v>
      </c>
      <c r="AS28" s="453" t="s">
        <v>370</v>
      </c>
    </row>
    <row r="29" spans="1:47" ht="15" customHeight="1" x14ac:dyDescent="0.3">
      <c r="A29" s="163">
        <v>7</v>
      </c>
      <c r="B29" s="167"/>
      <c r="C29" s="168"/>
      <c r="D29" s="83"/>
      <c r="E29" s="81" t="str">
        <f t="shared" si="0"/>
        <v/>
      </c>
      <c r="F29" s="146" t="s">
        <v>61</v>
      </c>
      <c r="G29" s="163">
        <v>71</v>
      </c>
      <c r="H29" s="167"/>
      <c r="I29" s="168"/>
      <c r="J29" s="83"/>
      <c r="K29" s="81" t="str">
        <f t="shared" si="1"/>
        <v/>
      </c>
      <c r="L29" s="146" t="s">
        <v>84</v>
      </c>
      <c r="M29" s="146" t="s">
        <v>61</v>
      </c>
      <c r="N29" s="163"/>
      <c r="O29" s="167"/>
      <c r="P29" s="168"/>
      <c r="Q29" s="83"/>
      <c r="R29" s="81" t="str">
        <f t="shared" si="2"/>
        <v/>
      </c>
      <c r="S29" s="39"/>
      <c r="W29" s="39"/>
      <c r="Y29" s="11"/>
      <c r="Z29" s="12"/>
      <c r="AP29" s="11"/>
    </row>
    <row r="30" spans="1:47" ht="15" customHeight="1" x14ac:dyDescent="0.25">
      <c r="A30" s="163">
        <v>8</v>
      </c>
      <c r="B30" s="167"/>
      <c r="C30" s="168"/>
      <c r="D30" s="83"/>
      <c r="E30" s="81" t="str">
        <f t="shared" si="0"/>
        <v/>
      </c>
      <c r="F30" s="146" t="s">
        <v>61</v>
      </c>
      <c r="G30" s="163">
        <v>72</v>
      </c>
      <c r="H30" s="167"/>
      <c r="I30" s="168"/>
      <c r="J30" s="83"/>
      <c r="K30" s="81" t="str">
        <f t="shared" si="1"/>
        <v/>
      </c>
      <c r="L30" s="32"/>
      <c r="M30" s="146" t="s">
        <v>61</v>
      </c>
      <c r="S30" s="39"/>
      <c r="W30" s="39"/>
      <c r="Y30" s="11"/>
      <c r="Z30" s="17"/>
      <c r="AP30" s="11"/>
    </row>
    <row r="31" spans="1:47" ht="15" customHeight="1" x14ac:dyDescent="0.25">
      <c r="A31" s="163">
        <v>9</v>
      </c>
      <c r="B31" s="167"/>
      <c r="C31" s="168"/>
      <c r="D31" s="83"/>
      <c r="E31" s="81" t="str">
        <f t="shared" si="0"/>
        <v/>
      </c>
      <c r="F31" s="146" t="s">
        <v>61</v>
      </c>
      <c r="G31" s="163">
        <v>73</v>
      </c>
      <c r="H31" s="167"/>
      <c r="I31" s="168"/>
      <c r="J31" s="83"/>
      <c r="K31" s="81" t="str">
        <f t="shared" si="1"/>
        <v/>
      </c>
      <c r="L31" s="32"/>
      <c r="M31" s="146" t="s">
        <v>61</v>
      </c>
      <c r="S31" s="39"/>
      <c r="W31" s="39"/>
      <c r="Y31" s="11"/>
      <c r="Z31" s="18"/>
      <c r="AP31" s="11"/>
    </row>
    <row r="32" spans="1:47" ht="15" customHeight="1" thickBot="1" x14ac:dyDescent="0.3">
      <c r="A32" s="163">
        <v>10</v>
      </c>
      <c r="B32" s="167"/>
      <c r="C32" s="168"/>
      <c r="D32" s="83"/>
      <c r="E32" s="81" t="str">
        <f t="shared" si="0"/>
        <v/>
      </c>
      <c r="F32" s="146" t="s">
        <v>61</v>
      </c>
      <c r="G32" s="163">
        <v>74</v>
      </c>
      <c r="H32" s="167"/>
      <c r="I32" s="168"/>
      <c r="J32" s="83"/>
      <c r="K32" s="81" t="str">
        <f t="shared" si="1"/>
        <v/>
      </c>
      <c r="M32" s="146" t="s">
        <v>61</v>
      </c>
      <c r="S32" s="39"/>
      <c r="W32" s="39"/>
      <c r="Y32" s="11"/>
      <c r="Z32" s="18"/>
      <c r="AP32" s="11"/>
    </row>
    <row r="33" spans="1:45" ht="15" customHeight="1" x14ac:dyDescent="0.25">
      <c r="A33" s="163">
        <v>11</v>
      </c>
      <c r="B33" s="167"/>
      <c r="C33" s="168"/>
      <c r="D33" s="83"/>
      <c r="E33" s="81" t="str">
        <f t="shared" si="0"/>
        <v/>
      </c>
      <c r="F33" s="146" t="s">
        <v>61</v>
      </c>
      <c r="G33" s="163">
        <v>75</v>
      </c>
      <c r="H33" s="167"/>
      <c r="I33" s="168"/>
      <c r="J33" s="83"/>
      <c r="K33" s="81" t="str">
        <f t="shared" si="1"/>
        <v/>
      </c>
      <c r="M33" s="146" t="s">
        <v>61</v>
      </c>
      <c r="O33" s="94" t="s">
        <v>13</v>
      </c>
      <c r="P33" s="95" t="str">
        <f>$AP$12</f>
        <v>FULL</v>
      </c>
      <c r="Q33" s="96" t="s">
        <v>84</v>
      </c>
      <c r="R33" s="39"/>
      <c r="S33" s="39"/>
      <c r="W33" s="39"/>
      <c r="Y33" s="11"/>
      <c r="Z33" s="18"/>
      <c r="AP33" s="11"/>
      <c r="AR33" s="104"/>
      <c r="AS33" s="104"/>
    </row>
    <row r="34" spans="1:45" ht="15" customHeight="1" x14ac:dyDescent="0.25">
      <c r="A34" s="163">
        <v>12</v>
      </c>
      <c r="B34" s="167"/>
      <c r="C34" s="168"/>
      <c r="D34" s="83"/>
      <c r="E34" s="81" t="str">
        <f t="shared" si="0"/>
        <v/>
      </c>
      <c r="F34" s="146" t="s">
        <v>61</v>
      </c>
      <c r="G34" s="163">
        <v>76</v>
      </c>
      <c r="H34" s="167"/>
      <c r="I34" s="168"/>
      <c r="J34" s="83"/>
      <c r="K34" s="81" t="str">
        <f t="shared" si="1"/>
        <v/>
      </c>
      <c r="M34" s="146" t="s">
        <v>61</v>
      </c>
      <c r="O34" s="59" t="s">
        <v>15</v>
      </c>
      <c r="P34" s="97">
        <f>SUMIFS($E$23:$E$86,$D$23:$D$86,O34,$F$23:$F$86,$P$33)+SUMIFS($K$23:$K$86,$J$23:$J$86,O34,$M$23:$M$86,$P$33)</f>
        <v>0</v>
      </c>
      <c r="Q34" s="98">
        <f>SUMIFS($R$23:$R$29,$Q$23:$Q$29,O34,$L$23:$L$29,$Q$33)</f>
        <v>0</v>
      </c>
      <c r="R34" s="39"/>
      <c r="S34" s="39"/>
      <c r="W34" s="39"/>
      <c r="Y34" s="11"/>
      <c r="Z34" s="18"/>
      <c r="AP34" s="11"/>
      <c r="AR34" s="104"/>
      <c r="AS34" s="104"/>
    </row>
    <row r="35" spans="1:45" ht="15" customHeight="1" x14ac:dyDescent="0.25">
      <c r="A35" s="163">
        <v>13</v>
      </c>
      <c r="B35" s="167"/>
      <c r="C35" s="168"/>
      <c r="D35" s="83"/>
      <c r="E35" s="81" t="str">
        <f t="shared" si="0"/>
        <v/>
      </c>
      <c r="F35" s="146" t="s">
        <v>61</v>
      </c>
      <c r="G35" s="163">
        <v>77</v>
      </c>
      <c r="H35" s="167"/>
      <c r="I35" s="168"/>
      <c r="J35" s="83"/>
      <c r="K35" s="81" t="str">
        <f t="shared" si="1"/>
        <v/>
      </c>
      <c r="M35" s="146" t="s">
        <v>61</v>
      </c>
      <c r="O35" s="59" t="s">
        <v>16</v>
      </c>
      <c r="P35" s="97">
        <f t="shared" ref="P35:P57" si="3">SUMIFS($E$23:$E$86,$D$23:$D$86,O35,$F$23:$F$86,$P$33)+SUMIFS($K$23:$K$86,$J$23:$J$86,O35,$M$23:$M$86,$P$33)</f>
        <v>0</v>
      </c>
      <c r="Q35" s="98">
        <f t="shared" ref="Q35:Q57" si="4">SUMIFS($R$23:$R$29,$Q$23:$Q$29,O35,$L$23:$L$29,$Q$33)</f>
        <v>0</v>
      </c>
      <c r="R35" s="39"/>
      <c r="S35" s="39"/>
      <c r="W35" s="39"/>
      <c r="Y35" s="11"/>
      <c r="Z35" s="18"/>
      <c r="AP35" s="11"/>
      <c r="AR35" s="104"/>
      <c r="AS35" s="104"/>
    </row>
    <row r="36" spans="1:45" ht="15" customHeight="1" x14ac:dyDescent="0.25">
      <c r="A36" s="163">
        <v>14</v>
      </c>
      <c r="B36" s="167"/>
      <c r="C36" s="168"/>
      <c r="D36" s="83"/>
      <c r="E36" s="81" t="str">
        <f t="shared" si="0"/>
        <v/>
      </c>
      <c r="F36" s="146" t="s">
        <v>61</v>
      </c>
      <c r="G36" s="163">
        <v>78</v>
      </c>
      <c r="H36" s="167"/>
      <c r="I36" s="168"/>
      <c r="J36" s="83"/>
      <c r="K36" s="81" t="str">
        <f t="shared" si="1"/>
        <v/>
      </c>
      <c r="M36" s="146" t="s">
        <v>61</v>
      </c>
      <c r="O36" s="59" t="s">
        <v>17</v>
      </c>
      <c r="P36" s="97">
        <f t="shared" si="3"/>
        <v>0</v>
      </c>
      <c r="Q36" s="98">
        <f t="shared" si="4"/>
        <v>0</v>
      </c>
      <c r="R36" s="39"/>
      <c r="S36" s="39"/>
      <c r="W36" s="39"/>
      <c r="Y36" s="11"/>
      <c r="Z36" s="18"/>
      <c r="AP36" s="11"/>
      <c r="AR36" s="104"/>
      <c r="AS36" s="104"/>
    </row>
    <row r="37" spans="1:45" ht="15" customHeight="1" x14ac:dyDescent="0.25">
      <c r="A37" s="163">
        <v>15</v>
      </c>
      <c r="B37" s="167"/>
      <c r="C37" s="168"/>
      <c r="D37" s="83"/>
      <c r="E37" s="81" t="str">
        <f t="shared" si="0"/>
        <v/>
      </c>
      <c r="F37" s="146" t="s">
        <v>61</v>
      </c>
      <c r="G37" s="163">
        <v>79</v>
      </c>
      <c r="H37" s="167"/>
      <c r="I37" s="168"/>
      <c r="J37" s="83"/>
      <c r="K37" s="81" t="str">
        <f t="shared" si="1"/>
        <v/>
      </c>
      <c r="M37" s="146" t="s">
        <v>61</v>
      </c>
      <c r="O37" s="59" t="s">
        <v>18</v>
      </c>
      <c r="P37" s="97">
        <f t="shared" si="3"/>
        <v>0</v>
      </c>
      <c r="Q37" s="98">
        <f t="shared" si="4"/>
        <v>0</v>
      </c>
      <c r="R37" s="39"/>
      <c r="S37" s="39"/>
      <c r="W37" s="39"/>
      <c r="Y37" s="11"/>
      <c r="Z37" s="18"/>
      <c r="AP37" s="11"/>
      <c r="AR37" s="104"/>
      <c r="AS37" s="104"/>
    </row>
    <row r="38" spans="1:45" ht="15" customHeight="1" x14ac:dyDescent="0.25">
      <c r="A38" s="163">
        <v>16</v>
      </c>
      <c r="B38" s="167"/>
      <c r="C38" s="168"/>
      <c r="D38" s="83"/>
      <c r="E38" s="81" t="str">
        <f t="shared" si="0"/>
        <v/>
      </c>
      <c r="F38" s="146" t="s">
        <v>61</v>
      </c>
      <c r="G38" s="163">
        <v>80</v>
      </c>
      <c r="H38" s="167"/>
      <c r="I38" s="168"/>
      <c r="J38" s="83"/>
      <c r="K38" s="81" t="str">
        <f t="shared" si="1"/>
        <v/>
      </c>
      <c r="M38" s="146" t="s">
        <v>61</v>
      </c>
      <c r="O38" s="59" t="s">
        <v>274</v>
      </c>
      <c r="P38" s="97">
        <f t="shared" si="3"/>
        <v>0</v>
      </c>
      <c r="Q38" s="98">
        <f t="shared" si="4"/>
        <v>0</v>
      </c>
      <c r="R38" s="39"/>
      <c r="S38" s="39"/>
      <c r="W38" s="39"/>
      <c r="Y38" s="11"/>
      <c r="Z38" s="18"/>
      <c r="AP38" s="11"/>
      <c r="AR38" s="104"/>
      <c r="AS38" s="104"/>
    </row>
    <row r="39" spans="1:45" ht="15" customHeight="1" thickBot="1" x14ac:dyDescent="0.3">
      <c r="A39" s="163">
        <v>17</v>
      </c>
      <c r="B39" s="167"/>
      <c r="C39" s="168"/>
      <c r="D39" s="83"/>
      <c r="E39" s="81" t="str">
        <f t="shared" si="0"/>
        <v/>
      </c>
      <c r="F39" s="146" t="s">
        <v>61</v>
      </c>
      <c r="G39" s="163">
        <v>81</v>
      </c>
      <c r="H39" s="167"/>
      <c r="I39" s="168"/>
      <c r="J39" s="83"/>
      <c r="K39" s="81" t="str">
        <f t="shared" si="1"/>
        <v/>
      </c>
      <c r="M39" s="146" t="s">
        <v>61</v>
      </c>
      <c r="O39" s="459" t="s">
        <v>275</v>
      </c>
      <c r="P39" s="460">
        <f t="shared" si="3"/>
        <v>0</v>
      </c>
      <c r="Q39" s="461">
        <f t="shared" si="4"/>
        <v>0</v>
      </c>
      <c r="R39" s="39"/>
      <c r="S39" s="39"/>
      <c r="W39" s="39"/>
      <c r="Y39" s="11"/>
      <c r="Z39" s="18"/>
      <c r="AP39" s="11"/>
      <c r="AR39" s="104"/>
      <c r="AS39" s="104"/>
    </row>
    <row r="40" spans="1:45" ht="15" customHeight="1" x14ac:dyDescent="0.25">
      <c r="A40" s="163">
        <v>18</v>
      </c>
      <c r="B40" s="167"/>
      <c r="C40" s="168"/>
      <c r="D40" s="83"/>
      <c r="E40" s="81" t="str">
        <f t="shared" si="0"/>
        <v/>
      </c>
      <c r="F40" s="146" t="s">
        <v>61</v>
      </c>
      <c r="G40" s="163">
        <v>82</v>
      </c>
      <c r="H40" s="167"/>
      <c r="I40" s="168"/>
      <c r="J40" s="83"/>
      <c r="K40" s="81" t="str">
        <f t="shared" si="1"/>
        <v/>
      </c>
      <c r="M40" s="146" t="s">
        <v>61</v>
      </c>
      <c r="O40" s="457"/>
      <c r="P40" s="458"/>
      <c r="Q40" s="458"/>
      <c r="R40" s="39"/>
      <c r="S40" s="39"/>
      <c r="W40" s="39"/>
      <c r="Y40" s="11"/>
      <c r="Z40" s="18"/>
      <c r="AP40" s="11"/>
      <c r="AR40" s="104"/>
      <c r="AS40" s="104"/>
    </row>
    <row r="41" spans="1:45" ht="15" customHeight="1" thickBot="1" x14ac:dyDescent="0.3">
      <c r="A41" s="163">
        <v>19</v>
      </c>
      <c r="B41" s="167"/>
      <c r="C41" s="168"/>
      <c r="D41" s="83"/>
      <c r="E41" s="81" t="str">
        <f t="shared" si="0"/>
        <v/>
      </c>
      <c r="F41" s="146" t="s">
        <v>61</v>
      </c>
      <c r="G41" s="163">
        <v>83</v>
      </c>
      <c r="H41" s="167"/>
      <c r="I41" s="168"/>
      <c r="J41" s="83"/>
      <c r="K41" s="81" t="str">
        <f t="shared" si="1"/>
        <v/>
      </c>
      <c r="M41" s="146" t="s">
        <v>61</v>
      </c>
      <c r="O41" s="457"/>
      <c r="P41" s="458"/>
      <c r="Q41" s="458"/>
      <c r="R41" s="39"/>
      <c r="S41" s="39"/>
      <c r="W41" s="39"/>
      <c r="Y41" s="11"/>
      <c r="Z41" s="19"/>
      <c r="AP41" s="11"/>
      <c r="AR41" s="104"/>
      <c r="AS41" s="104"/>
    </row>
    <row r="42" spans="1:45" ht="15" customHeight="1" thickBot="1" x14ac:dyDescent="0.3">
      <c r="A42" s="163">
        <v>20</v>
      </c>
      <c r="B42" s="167"/>
      <c r="C42" s="168"/>
      <c r="D42" s="83"/>
      <c r="E42" s="81" t="str">
        <f t="shared" si="0"/>
        <v/>
      </c>
      <c r="F42" s="146" t="s">
        <v>61</v>
      </c>
      <c r="G42" s="163">
        <v>84</v>
      </c>
      <c r="H42" s="167"/>
      <c r="I42" s="168"/>
      <c r="J42" s="83"/>
      <c r="K42" s="81" t="str">
        <f t="shared" si="1"/>
        <v/>
      </c>
      <c r="M42" s="146" t="s">
        <v>61</v>
      </c>
      <c r="O42" s="99" t="s">
        <v>14</v>
      </c>
      <c r="P42" s="465">
        <f>SUM(P34:P39)</f>
        <v>0</v>
      </c>
      <c r="Q42" s="466">
        <f>SUM(Q34:Q39)</f>
        <v>0</v>
      </c>
      <c r="S42" s="39"/>
      <c r="W42" s="39"/>
      <c r="Y42" s="11"/>
      <c r="Z42" s="19"/>
      <c r="AP42" s="11"/>
      <c r="AR42" s="104"/>
      <c r="AS42" s="104"/>
    </row>
    <row r="43" spans="1:45" ht="15" customHeight="1" thickBot="1" x14ac:dyDescent="0.3">
      <c r="A43" s="163">
        <v>21</v>
      </c>
      <c r="B43" s="167"/>
      <c r="C43" s="168"/>
      <c r="D43" s="83"/>
      <c r="E43" s="81" t="str">
        <f t="shared" si="0"/>
        <v/>
      </c>
      <c r="F43" s="146" t="s">
        <v>61</v>
      </c>
      <c r="G43" s="163">
        <v>85</v>
      </c>
      <c r="H43" s="167"/>
      <c r="I43" s="168"/>
      <c r="J43" s="83"/>
      <c r="K43" s="81" t="str">
        <f t="shared" si="1"/>
        <v/>
      </c>
      <c r="M43" s="146" t="s">
        <v>61</v>
      </c>
      <c r="O43" s="32"/>
      <c r="P43" s="32"/>
      <c r="Q43" s="32"/>
      <c r="S43" s="39"/>
      <c r="W43" s="39"/>
      <c r="Y43" s="11"/>
      <c r="Z43" s="19"/>
      <c r="AP43" s="11"/>
      <c r="AR43" s="104"/>
      <c r="AS43" s="104"/>
    </row>
    <row r="44" spans="1:45" ht="15" customHeight="1" x14ac:dyDescent="0.25">
      <c r="A44" s="163">
        <v>22</v>
      </c>
      <c r="B44" s="167"/>
      <c r="C44" s="168"/>
      <c r="D44" s="83"/>
      <c r="E44" s="81" t="str">
        <f t="shared" si="0"/>
        <v/>
      </c>
      <c r="F44" s="146" t="s">
        <v>61</v>
      </c>
      <c r="G44" s="163">
        <v>86</v>
      </c>
      <c r="H44" s="167"/>
      <c r="I44" s="168"/>
      <c r="J44" s="83"/>
      <c r="K44" s="81" t="str">
        <f t="shared" si="1"/>
        <v/>
      </c>
      <c r="M44" s="146" t="s">
        <v>61</v>
      </c>
      <c r="O44" s="462" t="s">
        <v>23</v>
      </c>
      <c r="P44" s="463"/>
      <c r="Q44" s="464"/>
      <c r="R44" s="158">
        <f>SUM(P42+Q42)</f>
        <v>0</v>
      </c>
      <c r="S44" s="39"/>
      <c r="W44" s="39"/>
      <c r="Y44" s="11"/>
      <c r="Z44" s="19"/>
      <c r="AP44" s="11"/>
      <c r="AR44" s="104"/>
      <c r="AS44" s="104"/>
    </row>
    <row r="45" spans="1:45" ht="15" customHeight="1" x14ac:dyDescent="0.3">
      <c r="A45" s="163">
        <v>23</v>
      </c>
      <c r="B45" s="167"/>
      <c r="C45" s="168"/>
      <c r="D45" s="83"/>
      <c r="E45" s="81" t="str">
        <f t="shared" si="0"/>
        <v/>
      </c>
      <c r="F45" s="146" t="s">
        <v>61</v>
      </c>
      <c r="G45" s="163">
        <v>87</v>
      </c>
      <c r="H45" s="167"/>
      <c r="I45" s="168"/>
      <c r="J45" s="83"/>
      <c r="K45" s="81" t="str">
        <f t="shared" si="1"/>
        <v/>
      </c>
      <c r="M45" s="146" t="s">
        <v>61</v>
      </c>
      <c r="O45" s="242" t="s">
        <v>24</v>
      </c>
      <c r="P45" s="243"/>
      <c r="Q45" s="244"/>
      <c r="R45" s="148">
        <f>COUNTA(B23:C86)+COUNTA(O23:P29)+COUNTA(H23:I86)</f>
        <v>0</v>
      </c>
      <c r="S45" s="39"/>
      <c r="W45" s="39"/>
      <c r="Y45" s="11"/>
      <c r="Z45" s="12"/>
      <c r="AP45" s="11"/>
      <c r="AR45" s="104"/>
      <c r="AS45" s="104"/>
    </row>
    <row r="46" spans="1:45" ht="15" customHeight="1" thickBot="1" x14ac:dyDescent="0.3">
      <c r="A46" s="163">
        <v>24</v>
      </c>
      <c r="B46" s="167"/>
      <c r="C46" s="168"/>
      <c r="D46" s="83"/>
      <c r="E46" s="81" t="str">
        <f t="shared" si="0"/>
        <v/>
      </c>
      <c r="F46" s="146" t="s">
        <v>61</v>
      </c>
      <c r="G46" s="163">
        <v>88</v>
      </c>
      <c r="H46" s="167"/>
      <c r="I46" s="168"/>
      <c r="J46" s="83"/>
      <c r="K46" s="81" t="str">
        <f t="shared" si="1"/>
        <v/>
      </c>
      <c r="M46" s="146" t="s">
        <v>61</v>
      </c>
      <c r="O46" s="227" t="s">
        <v>62</v>
      </c>
      <c r="P46" s="228"/>
      <c r="Q46" s="229"/>
      <c r="R46" s="149">
        <f>SUM(K60:K86)</f>
        <v>0</v>
      </c>
      <c r="S46" s="39"/>
      <c r="W46" s="39"/>
      <c r="Y46" s="11"/>
      <c r="Z46" s="19"/>
      <c r="AP46" s="11"/>
    </row>
    <row r="47" spans="1:45" ht="15" customHeight="1" x14ac:dyDescent="0.25">
      <c r="A47" s="163">
        <v>25</v>
      </c>
      <c r="B47" s="167"/>
      <c r="C47" s="168"/>
      <c r="D47" s="83"/>
      <c r="E47" s="81" t="str">
        <f t="shared" si="0"/>
        <v/>
      </c>
      <c r="F47" s="146" t="s">
        <v>61</v>
      </c>
      <c r="G47" s="163">
        <v>89</v>
      </c>
      <c r="H47" s="167"/>
      <c r="I47" s="168"/>
      <c r="J47" s="83"/>
      <c r="K47" s="81" t="str">
        <f t="shared" si="1"/>
        <v/>
      </c>
      <c r="M47" s="146" t="s">
        <v>61</v>
      </c>
      <c r="S47" s="39"/>
      <c r="W47" s="39"/>
      <c r="Y47" s="11"/>
      <c r="Z47" s="19"/>
      <c r="AP47" s="11"/>
    </row>
    <row r="48" spans="1:45" ht="15" customHeight="1" x14ac:dyDescent="0.25">
      <c r="A48" s="163">
        <v>26</v>
      </c>
      <c r="B48" s="167"/>
      <c r="C48" s="168"/>
      <c r="D48" s="83"/>
      <c r="E48" s="81" t="str">
        <f t="shared" si="0"/>
        <v/>
      </c>
      <c r="F48" s="146" t="s">
        <v>61</v>
      </c>
      <c r="G48" s="163">
        <v>90</v>
      </c>
      <c r="H48" s="167"/>
      <c r="I48" s="168"/>
      <c r="J48" s="83"/>
      <c r="K48" s="81" t="str">
        <f t="shared" si="1"/>
        <v/>
      </c>
      <c r="M48" s="146" t="s">
        <v>61</v>
      </c>
      <c r="S48" s="39"/>
      <c r="W48" s="39"/>
      <c r="Y48" s="11"/>
      <c r="Z48" s="19"/>
      <c r="AP48" s="11"/>
    </row>
    <row r="49" spans="1:42" ht="15" customHeight="1" x14ac:dyDescent="0.25">
      <c r="A49" s="163">
        <v>27</v>
      </c>
      <c r="B49" s="167"/>
      <c r="C49" s="168"/>
      <c r="D49" s="83"/>
      <c r="E49" s="81" t="str">
        <f t="shared" si="0"/>
        <v/>
      </c>
      <c r="F49" s="146" t="s">
        <v>61</v>
      </c>
      <c r="G49" s="163">
        <v>91</v>
      </c>
      <c r="H49" s="167"/>
      <c r="I49" s="168"/>
      <c r="J49" s="83"/>
      <c r="K49" s="81" t="str">
        <f t="shared" si="1"/>
        <v/>
      </c>
      <c r="M49" s="146" t="s">
        <v>61</v>
      </c>
      <c r="S49" s="39"/>
      <c r="W49" s="39"/>
      <c r="Y49" s="11"/>
      <c r="Z49" s="19"/>
      <c r="AP49" s="11"/>
    </row>
    <row r="50" spans="1:42" ht="15" customHeight="1" x14ac:dyDescent="0.25">
      <c r="A50" s="163">
        <v>28</v>
      </c>
      <c r="B50" s="167"/>
      <c r="C50" s="168"/>
      <c r="D50" s="83"/>
      <c r="E50" s="81" t="str">
        <f t="shared" si="0"/>
        <v/>
      </c>
      <c r="F50" s="146" t="s">
        <v>61</v>
      </c>
      <c r="G50" s="163">
        <v>92</v>
      </c>
      <c r="H50" s="167"/>
      <c r="I50" s="168"/>
      <c r="J50" s="83"/>
      <c r="K50" s="81" t="str">
        <f t="shared" si="1"/>
        <v/>
      </c>
      <c r="M50" s="146" t="s">
        <v>61</v>
      </c>
      <c r="O50" s="457"/>
      <c r="P50" s="458"/>
      <c r="Q50" s="458"/>
      <c r="R50" s="39"/>
      <c r="S50" s="39"/>
      <c r="W50" s="39"/>
      <c r="Y50" s="11"/>
      <c r="Z50" s="19"/>
      <c r="AP50" s="11"/>
    </row>
    <row r="51" spans="1:42" ht="15" customHeight="1" x14ac:dyDescent="0.25">
      <c r="A51" s="163">
        <v>29</v>
      </c>
      <c r="B51" s="167"/>
      <c r="C51" s="168"/>
      <c r="D51" s="83"/>
      <c r="E51" s="81" t="str">
        <f t="shared" si="0"/>
        <v/>
      </c>
      <c r="F51" s="146" t="s">
        <v>61</v>
      </c>
      <c r="G51" s="163">
        <v>93</v>
      </c>
      <c r="H51" s="167"/>
      <c r="I51" s="168"/>
      <c r="J51" s="83"/>
      <c r="K51" s="81" t="str">
        <f t="shared" si="1"/>
        <v/>
      </c>
      <c r="M51" s="146" t="s">
        <v>61</v>
      </c>
      <c r="O51" s="457"/>
      <c r="P51" s="458"/>
      <c r="Q51" s="458"/>
      <c r="R51" s="39"/>
      <c r="W51" s="39"/>
      <c r="Y51" s="11"/>
      <c r="Z51" s="19"/>
      <c r="AP51" s="11"/>
    </row>
    <row r="52" spans="1:42" ht="15" customHeight="1" x14ac:dyDescent="0.25">
      <c r="A52" s="163">
        <v>30</v>
      </c>
      <c r="B52" s="167"/>
      <c r="C52" s="168"/>
      <c r="D52" s="83"/>
      <c r="E52" s="81" t="str">
        <f t="shared" si="0"/>
        <v/>
      </c>
      <c r="F52" s="146" t="s">
        <v>61</v>
      </c>
      <c r="G52" s="163">
        <v>94</v>
      </c>
      <c r="H52" s="167"/>
      <c r="I52" s="168"/>
      <c r="J52" s="83"/>
      <c r="K52" s="81" t="str">
        <f t="shared" si="1"/>
        <v/>
      </c>
      <c r="M52" s="146" t="s">
        <v>61</v>
      </c>
      <c r="O52" s="457"/>
      <c r="P52" s="458"/>
      <c r="Q52" s="458"/>
      <c r="R52" s="32"/>
      <c r="S52" s="32"/>
      <c r="W52" s="39"/>
      <c r="Y52" s="11"/>
      <c r="Z52" s="19"/>
      <c r="AP52" s="11"/>
    </row>
    <row r="53" spans="1:42" ht="15" customHeight="1" x14ac:dyDescent="0.25">
      <c r="A53" s="163">
        <v>31</v>
      </c>
      <c r="B53" s="167"/>
      <c r="C53" s="168"/>
      <c r="D53" s="83"/>
      <c r="E53" s="81" t="str">
        <f t="shared" si="0"/>
        <v/>
      </c>
      <c r="F53" s="146" t="s">
        <v>61</v>
      </c>
      <c r="G53" s="163">
        <v>95</v>
      </c>
      <c r="H53" s="167"/>
      <c r="I53" s="168"/>
      <c r="J53" s="83"/>
      <c r="K53" s="81" t="str">
        <f t="shared" si="1"/>
        <v/>
      </c>
      <c r="M53" s="146" t="s">
        <v>61</v>
      </c>
      <c r="O53" s="457"/>
      <c r="P53" s="458"/>
      <c r="Q53" s="458"/>
      <c r="R53" s="32"/>
      <c r="S53" s="32"/>
      <c r="W53" s="39"/>
      <c r="Y53" s="11"/>
      <c r="Z53" s="19"/>
      <c r="AP53" s="11"/>
    </row>
    <row r="54" spans="1:42" ht="15" customHeight="1" x14ac:dyDescent="0.25">
      <c r="A54" s="163">
        <v>32</v>
      </c>
      <c r="B54" s="167"/>
      <c r="C54" s="168"/>
      <c r="D54" s="83"/>
      <c r="E54" s="81" t="str">
        <f t="shared" si="0"/>
        <v/>
      </c>
      <c r="F54" s="146" t="s">
        <v>61</v>
      </c>
      <c r="G54" s="163">
        <v>96</v>
      </c>
      <c r="H54" s="167"/>
      <c r="I54" s="168"/>
      <c r="J54" s="83"/>
      <c r="K54" s="81" t="str">
        <f t="shared" si="1"/>
        <v/>
      </c>
      <c r="M54" s="146" t="s">
        <v>61</v>
      </c>
      <c r="O54" s="457"/>
      <c r="P54" s="458"/>
      <c r="Q54" s="458"/>
      <c r="R54" s="39"/>
      <c r="S54" s="32"/>
      <c r="W54" s="39"/>
      <c r="Y54" s="11"/>
      <c r="Z54" s="19"/>
      <c r="AP54" s="11"/>
    </row>
    <row r="55" spans="1:42" ht="15" customHeight="1" x14ac:dyDescent="0.25">
      <c r="A55" s="163">
        <v>33</v>
      </c>
      <c r="B55" s="167"/>
      <c r="C55" s="168"/>
      <c r="D55" s="83"/>
      <c r="E55" s="81" t="str">
        <f t="shared" si="0"/>
        <v/>
      </c>
      <c r="F55" s="146" t="s">
        <v>61</v>
      </c>
      <c r="G55" s="163">
        <v>97</v>
      </c>
      <c r="H55" s="167"/>
      <c r="I55" s="168"/>
      <c r="J55" s="83"/>
      <c r="K55" s="81" t="str">
        <f t="shared" si="1"/>
        <v/>
      </c>
      <c r="M55" s="146" t="s">
        <v>61</v>
      </c>
      <c r="O55" s="457"/>
      <c r="P55" s="458"/>
      <c r="Q55" s="458"/>
      <c r="R55" s="39"/>
      <c r="S55" s="32"/>
      <c r="W55" s="39"/>
      <c r="Y55" s="11"/>
      <c r="Z55" s="19"/>
      <c r="AP55" s="11"/>
    </row>
    <row r="56" spans="1:42" ht="15" customHeight="1" x14ac:dyDescent="0.25">
      <c r="A56" s="163">
        <v>34</v>
      </c>
      <c r="B56" s="167"/>
      <c r="C56" s="168"/>
      <c r="D56" s="83"/>
      <c r="E56" s="81" t="str">
        <f t="shared" si="0"/>
        <v/>
      </c>
      <c r="F56" s="146" t="s">
        <v>61</v>
      </c>
      <c r="G56" s="163">
        <v>98</v>
      </c>
      <c r="H56" s="167"/>
      <c r="I56" s="168"/>
      <c r="J56" s="83"/>
      <c r="K56" s="81" t="str">
        <f t="shared" si="1"/>
        <v/>
      </c>
      <c r="M56" s="146" t="s">
        <v>61</v>
      </c>
      <c r="O56" s="457"/>
      <c r="P56" s="458"/>
      <c r="Q56" s="458"/>
      <c r="S56" s="32"/>
      <c r="W56" s="39"/>
      <c r="Y56" s="11"/>
      <c r="Z56" s="19"/>
      <c r="AP56" s="11"/>
    </row>
    <row r="57" spans="1:42" ht="15" customHeight="1" x14ac:dyDescent="0.25">
      <c r="A57" s="163">
        <v>35</v>
      </c>
      <c r="B57" s="167"/>
      <c r="C57" s="168"/>
      <c r="D57" s="83"/>
      <c r="E57" s="81" t="str">
        <f t="shared" si="0"/>
        <v/>
      </c>
      <c r="F57" s="146" t="s">
        <v>61</v>
      </c>
      <c r="G57" s="163">
        <v>99</v>
      </c>
      <c r="H57" s="167"/>
      <c r="I57" s="168"/>
      <c r="J57" s="83"/>
      <c r="K57" s="81" t="str">
        <f t="shared" si="1"/>
        <v/>
      </c>
      <c r="M57" s="146" t="s">
        <v>61</v>
      </c>
      <c r="O57" s="457"/>
      <c r="P57" s="458"/>
      <c r="Q57" s="458"/>
      <c r="S57" s="32"/>
      <c r="W57" s="39"/>
      <c r="Y57" s="11"/>
      <c r="Z57" s="19"/>
      <c r="AP57" s="11"/>
    </row>
    <row r="58" spans="1:42" ht="15" customHeight="1" x14ac:dyDescent="0.25">
      <c r="A58" s="163">
        <v>36</v>
      </c>
      <c r="B58" s="167"/>
      <c r="C58" s="168"/>
      <c r="D58" s="83"/>
      <c r="E58" s="81" t="str">
        <f t="shared" si="0"/>
        <v/>
      </c>
      <c r="F58" s="146" t="s">
        <v>61</v>
      </c>
      <c r="G58" s="163">
        <v>0</v>
      </c>
      <c r="H58" s="167"/>
      <c r="I58" s="168"/>
      <c r="J58" s="83"/>
      <c r="K58" s="81" t="str">
        <f t="shared" si="1"/>
        <v/>
      </c>
      <c r="M58" s="146" t="s">
        <v>61</v>
      </c>
      <c r="O58" s="32"/>
      <c r="P58" s="32"/>
      <c r="Q58" s="32"/>
      <c r="S58" s="32"/>
      <c r="T58" s="32"/>
      <c r="U58" s="32"/>
      <c r="V58" s="32"/>
      <c r="W58" s="39"/>
      <c r="Y58" s="11"/>
      <c r="Z58" s="19"/>
      <c r="AP58" s="11"/>
    </row>
    <row r="59" spans="1:42" ht="15" customHeight="1" x14ac:dyDescent="0.3">
      <c r="A59" s="163">
        <v>37</v>
      </c>
      <c r="B59" s="167"/>
      <c r="C59" s="168"/>
      <c r="D59" s="83"/>
      <c r="E59" s="81" t="str">
        <f t="shared" si="0"/>
        <v/>
      </c>
      <c r="F59" s="146" t="s">
        <v>61</v>
      </c>
      <c r="G59" s="101" t="s">
        <v>26</v>
      </c>
      <c r="H59" s="167"/>
      <c r="I59" s="168"/>
      <c r="J59" s="83"/>
      <c r="K59" s="81" t="str">
        <f t="shared" si="1"/>
        <v/>
      </c>
      <c r="M59" s="146" t="s">
        <v>61</v>
      </c>
      <c r="O59" s="32"/>
      <c r="P59" s="32"/>
      <c r="Q59" s="32"/>
      <c r="S59" s="32"/>
      <c r="T59" s="32"/>
      <c r="U59" s="32"/>
      <c r="V59" s="32"/>
      <c r="W59" s="39"/>
      <c r="Y59" s="11"/>
      <c r="Z59" s="12"/>
      <c r="AP59" s="11"/>
    </row>
    <row r="60" spans="1:42" ht="15" customHeight="1" x14ac:dyDescent="0.25">
      <c r="A60" s="163">
        <v>38</v>
      </c>
      <c r="B60" s="167"/>
      <c r="C60" s="168"/>
      <c r="D60" s="83"/>
      <c r="E60" s="81" t="str">
        <f t="shared" si="0"/>
        <v/>
      </c>
      <c r="F60" s="146" t="s">
        <v>61</v>
      </c>
      <c r="G60" s="230" t="s">
        <v>25</v>
      </c>
      <c r="H60" s="167"/>
      <c r="I60" s="168"/>
      <c r="J60" s="83"/>
      <c r="K60" s="81" t="str">
        <f t="shared" si="1"/>
        <v/>
      </c>
      <c r="M60" s="146" t="s">
        <v>61</v>
      </c>
      <c r="S60" s="32"/>
      <c r="T60" s="32"/>
      <c r="U60" s="32"/>
      <c r="V60" s="32"/>
      <c r="W60" s="39"/>
      <c r="Y60" s="11"/>
      <c r="Z60" s="19"/>
      <c r="AP60" s="11"/>
    </row>
    <row r="61" spans="1:42" ht="15" customHeight="1" x14ac:dyDescent="0.25">
      <c r="A61" s="163">
        <v>39</v>
      </c>
      <c r="B61" s="167"/>
      <c r="C61" s="168"/>
      <c r="D61" s="83"/>
      <c r="E61" s="81" t="str">
        <f t="shared" si="0"/>
        <v/>
      </c>
      <c r="F61" s="146" t="s">
        <v>61</v>
      </c>
      <c r="G61" s="231"/>
      <c r="H61" s="167"/>
      <c r="I61" s="168"/>
      <c r="J61" s="83"/>
      <c r="K61" s="81" t="str">
        <f t="shared" si="1"/>
        <v/>
      </c>
      <c r="M61" s="146" t="s">
        <v>61</v>
      </c>
      <c r="S61" s="32"/>
      <c r="T61" s="32"/>
      <c r="U61" s="32"/>
      <c r="V61" s="32"/>
      <c r="W61" s="39"/>
      <c r="Y61" s="11"/>
      <c r="Z61" s="20"/>
      <c r="AP61" s="11"/>
    </row>
    <row r="62" spans="1:42" ht="15" customHeight="1" x14ac:dyDescent="0.3">
      <c r="A62" s="163">
        <v>40</v>
      </c>
      <c r="B62" s="167"/>
      <c r="C62" s="168"/>
      <c r="D62" s="83"/>
      <c r="E62" s="81" t="str">
        <f t="shared" si="0"/>
        <v/>
      </c>
      <c r="F62" s="146" t="s">
        <v>61</v>
      </c>
      <c r="G62" s="231"/>
      <c r="H62" s="167"/>
      <c r="I62" s="168"/>
      <c r="J62" s="83"/>
      <c r="K62" s="81" t="str">
        <f t="shared" si="1"/>
        <v/>
      </c>
      <c r="M62" s="146" t="s">
        <v>61</v>
      </c>
      <c r="S62" s="32"/>
      <c r="T62" s="32"/>
      <c r="U62" s="32"/>
      <c r="V62" s="32"/>
      <c r="W62" s="39"/>
      <c r="Y62" s="11"/>
      <c r="Z62" s="12"/>
      <c r="AP62" s="11"/>
    </row>
    <row r="63" spans="1:42" ht="15" customHeight="1" x14ac:dyDescent="0.3">
      <c r="A63" s="163">
        <v>41</v>
      </c>
      <c r="B63" s="167"/>
      <c r="C63" s="168"/>
      <c r="D63" s="83"/>
      <c r="E63" s="81" t="str">
        <f t="shared" si="0"/>
        <v/>
      </c>
      <c r="F63" s="146" t="s">
        <v>61</v>
      </c>
      <c r="G63" s="231"/>
      <c r="H63" s="167"/>
      <c r="I63" s="168"/>
      <c r="J63" s="83"/>
      <c r="K63" s="81" t="str">
        <f t="shared" si="1"/>
        <v/>
      </c>
      <c r="M63" s="146" t="s">
        <v>61</v>
      </c>
      <c r="S63" s="32"/>
      <c r="T63" s="32"/>
      <c r="U63" s="32"/>
      <c r="V63" s="32"/>
      <c r="W63" s="39"/>
      <c r="Y63" s="11"/>
      <c r="Z63" s="12"/>
      <c r="AP63" s="11"/>
    </row>
    <row r="64" spans="1:42" ht="15" customHeight="1" x14ac:dyDescent="0.3">
      <c r="A64" s="163">
        <v>42</v>
      </c>
      <c r="B64" s="167"/>
      <c r="C64" s="168"/>
      <c r="D64" s="83"/>
      <c r="E64" s="81" t="str">
        <f t="shared" si="0"/>
        <v/>
      </c>
      <c r="F64" s="146" t="s">
        <v>61</v>
      </c>
      <c r="G64" s="231"/>
      <c r="H64" s="167"/>
      <c r="I64" s="168"/>
      <c r="J64" s="83"/>
      <c r="K64" s="81" t="str">
        <f t="shared" si="1"/>
        <v/>
      </c>
      <c r="M64" s="146" t="s">
        <v>61</v>
      </c>
      <c r="S64" s="32"/>
      <c r="T64" s="32"/>
      <c r="U64" s="32"/>
      <c r="V64" s="32"/>
      <c r="W64" s="39"/>
      <c r="Y64" s="11"/>
      <c r="Z64" s="12"/>
      <c r="AP64" s="11"/>
    </row>
    <row r="65" spans="1:42" ht="15" customHeight="1" x14ac:dyDescent="0.3">
      <c r="A65" s="163">
        <v>43</v>
      </c>
      <c r="B65" s="167"/>
      <c r="C65" s="168"/>
      <c r="D65" s="83"/>
      <c r="E65" s="81" t="str">
        <f t="shared" si="0"/>
        <v/>
      </c>
      <c r="F65" s="146" t="s">
        <v>61</v>
      </c>
      <c r="G65" s="231"/>
      <c r="H65" s="167"/>
      <c r="I65" s="168"/>
      <c r="J65" s="83"/>
      <c r="K65" s="81" t="str">
        <f t="shared" si="1"/>
        <v/>
      </c>
      <c r="M65" s="146" t="s">
        <v>61</v>
      </c>
      <c r="S65" s="32"/>
      <c r="T65" s="32"/>
      <c r="U65" s="32"/>
      <c r="V65" s="32"/>
      <c r="W65" s="12"/>
      <c r="Y65" s="12"/>
      <c r="Z65" s="12"/>
      <c r="AP65" s="11"/>
    </row>
    <row r="66" spans="1:42" ht="15" customHeight="1" x14ac:dyDescent="0.3">
      <c r="A66" s="163">
        <v>44</v>
      </c>
      <c r="B66" s="167"/>
      <c r="C66" s="168"/>
      <c r="D66" s="83"/>
      <c r="E66" s="81" t="str">
        <f t="shared" si="0"/>
        <v/>
      </c>
      <c r="F66" s="146" t="s">
        <v>61</v>
      </c>
      <c r="G66" s="231"/>
      <c r="H66" s="167"/>
      <c r="I66" s="168"/>
      <c r="J66" s="83"/>
      <c r="K66" s="81" t="str">
        <f t="shared" si="1"/>
        <v/>
      </c>
      <c r="M66" s="146" t="s">
        <v>61</v>
      </c>
      <c r="S66" s="32"/>
      <c r="T66" s="32"/>
      <c r="U66" s="32"/>
      <c r="V66" s="32"/>
      <c r="W66" s="12"/>
      <c r="Y66" s="12"/>
      <c r="Z66" s="12"/>
      <c r="AP66" s="11"/>
    </row>
    <row r="67" spans="1:42" ht="15" customHeight="1" x14ac:dyDescent="0.3">
      <c r="A67" s="163">
        <v>45</v>
      </c>
      <c r="B67" s="167"/>
      <c r="C67" s="168"/>
      <c r="D67" s="83"/>
      <c r="E67" s="81" t="str">
        <f t="shared" si="0"/>
        <v/>
      </c>
      <c r="F67" s="146" t="s">
        <v>61</v>
      </c>
      <c r="G67" s="231"/>
      <c r="H67" s="167"/>
      <c r="I67" s="168"/>
      <c r="J67" s="83"/>
      <c r="K67" s="81" t="str">
        <f t="shared" si="1"/>
        <v/>
      </c>
      <c r="M67" s="146" t="s">
        <v>61</v>
      </c>
      <c r="S67" s="32"/>
      <c r="T67" s="32"/>
      <c r="U67" s="32"/>
      <c r="V67" s="32"/>
      <c r="W67" s="13"/>
      <c r="X67" s="13"/>
      <c r="Y67" s="13"/>
      <c r="Z67" s="12"/>
      <c r="AP67" s="11"/>
    </row>
    <row r="68" spans="1:42" ht="15" customHeight="1" x14ac:dyDescent="0.3">
      <c r="A68" s="163">
        <v>46</v>
      </c>
      <c r="B68" s="167"/>
      <c r="C68" s="168"/>
      <c r="D68" s="83"/>
      <c r="E68" s="81" t="str">
        <f t="shared" si="0"/>
        <v/>
      </c>
      <c r="F68" s="146" t="s">
        <v>61</v>
      </c>
      <c r="G68" s="231"/>
      <c r="H68" s="167"/>
      <c r="I68" s="168"/>
      <c r="J68" s="83"/>
      <c r="K68" s="81" t="str">
        <f t="shared" si="1"/>
        <v/>
      </c>
      <c r="M68" s="146" t="s">
        <v>61</v>
      </c>
      <c r="S68" s="32"/>
      <c r="T68" s="32"/>
      <c r="U68" s="32"/>
      <c r="V68" s="32"/>
      <c r="W68" s="12"/>
      <c r="X68" s="12"/>
      <c r="Y68" s="12"/>
      <c r="Z68" s="12"/>
      <c r="AP68" s="11"/>
    </row>
    <row r="69" spans="1:42" ht="15" customHeight="1" x14ac:dyDescent="0.3">
      <c r="A69" s="163">
        <v>47</v>
      </c>
      <c r="B69" s="167"/>
      <c r="C69" s="168"/>
      <c r="D69" s="83"/>
      <c r="E69" s="81" t="str">
        <f t="shared" si="0"/>
        <v/>
      </c>
      <c r="F69" s="146" t="s">
        <v>61</v>
      </c>
      <c r="G69" s="231"/>
      <c r="H69" s="167"/>
      <c r="I69" s="168"/>
      <c r="J69" s="83"/>
      <c r="K69" s="81" t="str">
        <f t="shared" si="1"/>
        <v/>
      </c>
      <c r="M69" s="146" t="s">
        <v>61</v>
      </c>
      <c r="S69" s="32"/>
      <c r="T69" s="32"/>
      <c r="U69" s="32"/>
      <c r="V69" s="32"/>
      <c r="W69" s="12"/>
      <c r="X69" s="12"/>
      <c r="Y69" s="12"/>
      <c r="Z69" s="12"/>
      <c r="AP69" s="11"/>
    </row>
    <row r="70" spans="1:42" ht="15" customHeight="1" x14ac:dyDescent="0.3">
      <c r="A70" s="163">
        <v>48</v>
      </c>
      <c r="B70" s="167"/>
      <c r="C70" s="168"/>
      <c r="D70" s="83"/>
      <c r="E70" s="81" t="str">
        <f t="shared" si="0"/>
        <v/>
      </c>
      <c r="F70" s="146" t="s">
        <v>61</v>
      </c>
      <c r="G70" s="231"/>
      <c r="H70" s="167"/>
      <c r="I70" s="168"/>
      <c r="J70" s="83"/>
      <c r="K70" s="81" t="str">
        <f t="shared" si="1"/>
        <v/>
      </c>
      <c r="M70" s="146" t="s">
        <v>61</v>
      </c>
      <c r="S70" s="32"/>
      <c r="T70" s="32"/>
      <c r="U70" s="32"/>
      <c r="V70" s="32"/>
      <c r="W70" s="12"/>
      <c r="X70" s="12"/>
      <c r="Y70" s="12"/>
      <c r="Z70" s="12"/>
      <c r="AP70" s="11"/>
    </row>
    <row r="71" spans="1:42" ht="15" customHeight="1" x14ac:dyDescent="0.3">
      <c r="A71" s="163">
        <v>49</v>
      </c>
      <c r="B71" s="167"/>
      <c r="C71" s="168"/>
      <c r="D71" s="83"/>
      <c r="E71" s="81" t="str">
        <f t="shared" si="0"/>
        <v/>
      </c>
      <c r="F71" s="146" t="s">
        <v>61</v>
      </c>
      <c r="G71" s="231"/>
      <c r="H71" s="167"/>
      <c r="I71" s="168"/>
      <c r="J71" s="83"/>
      <c r="K71" s="81" t="str">
        <f t="shared" si="1"/>
        <v/>
      </c>
      <c r="M71" s="146" t="s">
        <v>61</v>
      </c>
      <c r="S71" s="32"/>
      <c r="T71" s="32"/>
      <c r="U71" s="32"/>
      <c r="V71" s="32"/>
      <c r="W71" s="13"/>
      <c r="X71" s="13"/>
      <c r="Y71" s="13"/>
      <c r="Z71" s="12"/>
      <c r="AP71" s="11"/>
    </row>
    <row r="72" spans="1:42" ht="15" customHeight="1" x14ac:dyDescent="0.3">
      <c r="A72" s="163">
        <v>50</v>
      </c>
      <c r="B72" s="167"/>
      <c r="C72" s="168"/>
      <c r="D72" s="83"/>
      <c r="E72" s="81" t="str">
        <f t="shared" si="0"/>
        <v/>
      </c>
      <c r="F72" s="146" t="s">
        <v>61</v>
      </c>
      <c r="G72" s="231"/>
      <c r="H72" s="167"/>
      <c r="I72" s="168"/>
      <c r="J72" s="83"/>
      <c r="K72" s="81" t="str">
        <f t="shared" si="1"/>
        <v/>
      </c>
      <c r="M72" s="146" t="s">
        <v>61</v>
      </c>
      <c r="S72" s="39"/>
      <c r="T72" s="32"/>
      <c r="U72" s="32"/>
      <c r="V72" s="32"/>
      <c r="W72" s="15"/>
      <c r="X72" s="15"/>
      <c r="Y72" s="15"/>
      <c r="Z72" s="12"/>
      <c r="AP72" s="11"/>
    </row>
    <row r="73" spans="1:42" ht="15" customHeight="1" x14ac:dyDescent="0.3">
      <c r="A73" s="163">
        <v>51</v>
      </c>
      <c r="B73" s="167"/>
      <c r="C73" s="168"/>
      <c r="D73" s="83"/>
      <c r="E73" s="81" t="str">
        <f t="shared" si="0"/>
        <v/>
      </c>
      <c r="F73" s="146" t="s">
        <v>61</v>
      </c>
      <c r="G73" s="231"/>
      <c r="H73" s="167"/>
      <c r="I73" s="168"/>
      <c r="J73" s="83"/>
      <c r="K73" s="81" t="str">
        <f t="shared" si="1"/>
        <v/>
      </c>
      <c r="M73" s="146" t="s">
        <v>61</v>
      </c>
      <c r="S73" s="39"/>
      <c r="T73" s="32"/>
      <c r="U73" s="32"/>
      <c r="V73" s="32"/>
      <c r="W73" s="21"/>
      <c r="X73" s="21"/>
      <c r="Y73" s="22"/>
      <c r="Z73" s="12"/>
      <c r="AP73" s="11"/>
    </row>
    <row r="74" spans="1:42" ht="15" customHeight="1" x14ac:dyDescent="0.3">
      <c r="A74" s="163">
        <v>52</v>
      </c>
      <c r="B74" s="167"/>
      <c r="C74" s="168"/>
      <c r="D74" s="83"/>
      <c r="E74" s="81" t="str">
        <f t="shared" si="0"/>
        <v/>
      </c>
      <c r="F74" s="146" t="s">
        <v>61</v>
      </c>
      <c r="G74" s="231"/>
      <c r="H74" s="167"/>
      <c r="I74" s="168"/>
      <c r="J74" s="83"/>
      <c r="K74" s="81" t="str">
        <f t="shared" si="1"/>
        <v/>
      </c>
      <c r="M74" s="146" t="s">
        <v>61</v>
      </c>
      <c r="S74" s="39"/>
      <c r="T74" s="32"/>
      <c r="U74" s="32"/>
      <c r="V74" s="32"/>
      <c r="W74" s="13"/>
      <c r="X74" s="13"/>
      <c r="Y74" s="13"/>
      <c r="Z74" s="12"/>
      <c r="AP74" s="11"/>
    </row>
    <row r="75" spans="1:42" ht="15" customHeight="1" x14ac:dyDescent="0.3">
      <c r="A75" s="163">
        <v>53</v>
      </c>
      <c r="B75" s="167"/>
      <c r="C75" s="168"/>
      <c r="D75" s="83"/>
      <c r="E75" s="81" t="str">
        <f t="shared" si="0"/>
        <v/>
      </c>
      <c r="F75" s="146" t="s">
        <v>61</v>
      </c>
      <c r="G75" s="231"/>
      <c r="H75" s="167"/>
      <c r="I75" s="168"/>
      <c r="J75" s="83"/>
      <c r="K75" s="81" t="str">
        <f t="shared" si="1"/>
        <v/>
      </c>
      <c r="M75" s="146" t="s">
        <v>61</v>
      </c>
      <c r="S75" s="39"/>
      <c r="T75" s="32"/>
      <c r="U75" s="32"/>
      <c r="V75" s="32"/>
      <c r="W75" s="13"/>
      <c r="X75" s="13"/>
      <c r="Y75" s="13"/>
      <c r="Z75" s="12"/>
      <c r="AP75" s="11"/>
    </row>
    <row r="76" spans="1:42" ht="15" customHeight="1" x14ac:dyDescent="0.3">
      <c r="A76" s="163">
        <v>54</v>
      </c>
      <c r="B76" s="167"/>
      <c r="C76" s="168"/>
      <c r="D76" s="83"/>
      <c r="E76" s="81" t="str">
        <f t="shared" si="0"/>
        <v/>
      </c>
      <c r="F76" s="146" t="s">
        <v>61</v>
      </c>
      <c r="G76" s="231"/>
      <c r="H76" s="167"/>
      <c r="I76" s="168"/>
      <c r="J76" s="83"/>
      <c r="K76" s="81" t="str">
        <f t="shared" si="1"/>
        <v/>
      </c>
      <c r="M76" s="146" t="s">
        <v>61</v>
      </c>
      <c r="S76" s="39"/>
      <c r="T76" s="32"/>
      <c r="U76" s="32"/>
      <c r="V76" s="32"/>
      <c r="W76" s="12"/>
      <c r="X76" s="12"/>
      <c r="Y76" s="12"/>
      <c r="Z76" s="12"/>
      <c r="AP76" s="11"/>
    </row>
    <row r="77" spans="1:42" ht="15" customHeight="1" x14ac:dyDescent="0.3">
      <c r="A77" s="163">
        <v>55</v>
      </c>
      <c r="B77" s="167"/>
      <c r="C77" s="168"/>
      <c r="D77" s="83"/>
      <c r="E77" s="81" t="str">
        <f t="shared" si="0"/>
        <v/>
      </c>
      <c r="F77" s="146" t="s">
        <v>61</v>
      </c>
      <c r="G77" s="231"/>
      <c r="H77" s="167"/>
      <c r="I77" s="168"/>
      <c r="J77" s="83"/>
      <c r="K77" s="81" t="str">
        <f t="shared" si="1"/>
        <v/>
      </c>
      <c r="M77" s="146" t="s">
        <v>61</v>
      </c>
      <c r="S77" s="39"/>
      <c r="T77" s="32"/>
      <c r="U77" s="32"/>
      <c r="V77" s="32"/>
      <c r="W77" s="12"/>
      <c r="X77" s="12"/>
      <c r="Y77" s="12"/>
      <c r="Z77" s="12"/>
      <c r="AP77" s="11"/>
    </row>
    <row r="78" spans="1:42" ht="15" customHeight="1" x14ac:dyDescent="0.3">
      <c r="A78" s="163">
        <v>56</v>
      </c>
      <c r="B78" s="167"/>
      <c r="C78" s="168"/>
      <c r="D78" s="83"/>
      <c r="E78" s="81" t="str">
        <f t="shared" si="0"/>
        <v/>
      </c>
      <c r="F78" s="146" t="s">
        <v>61</v>
      </c>
      <c r="G78" s="231"/>
      <c r="H78" s="167"/>
      <c r="I78" s="168"/>
      <c r="J78" s="83"/>
      <c r="K78" s="81" t="str">
        <f t="shared" si="1"/>
        <v/>
      </c>
      <c r="M78" s="146" t="s">
        <v>61</v>
      </c>
      <c r="S78" s="39"/>
      <c r="T78" s="102"/>
      <c r="U78" s="92"/>
      <c r="V78" s="39"/>
      <c r="W78" s="12"/>
      <c r="X78" s="12"/>
      <c r="Y78" s="12"/>
      <c r="Z78" s="12"/>
      <c r="AP78" s="11"/>
    </row>
    <row r="79" spans="1:42" ht="15" customHeight="1" x14ac:dyDescent="0.3">
      <c r="A79" s="163">
        <v>57</v>
      </c>
      <c r="B79" s="167"/>
      <c r="C79" s="168"/>
      <c r="D79" s="83"/>
      <c r="E79" s="81" t="str">
        <f t="shared" si="0"/>
        <v/>
      </c>
      <c r="F79" s="146" t="s">
        <v>61</v>
      </c>
      <c r="G79" s="231"/>
      <c r="H79" s="167"/>
      <c r="I79" s="168"/>
      <c r="J79" s="83"/>
      <c r="K79" s="81" t="str">
        <f t="shared" si="1"/>
        <v/>
      </c>
      <c r="M79" s="146" t="s">
        <v>61</v>
      </c>
      <c r="S79" s="39"/>
      <c r="T79" s="103"/>
      <c r="U79" s="92"/>
      <c r="V79" s="39"/>
      <c r="W79" s="12"/>
      <c r="X79" s="12"/>
      <c r="Y79" s="12"/>
      <c r="Z79" s="12"/>
      <c r="AP79" s="11"/>
    </row>
    <row r="80" spans="1:42" ht="15" customHeight="1" x14ac:dyDescent="0.3">
      <c r="A80" s="163">
        <v>58</v>
      </c>
      <c r="B80" s="167"/>
      <c r="C80" s="168"/>
      <c r="D80" s="83"/>
      <c r="E80" s="81" t="str">
        <f t="shared" si="0"/>
        <v/>
      </c>
      <c r="F80" s="146" t="s">
        <v>61</v>
      </c>
      <c r="G80" s="231"/>
      <c r="H80" s="167"/>
      <c r="I80" s="168"/>
      <c r="J80" s="83"/>
      <c r="K80" s="81" t="str">
        <f t="shared" si="1"/>
        <v/>
      </c>
      <c r="M80" s="146" t="s">
        <v>61</v>
      </c>
      <c r="S80" s="39"/>
      <c r="T80" s="103"/>
      <c r="U80" s="92"/>
      <c r="V80" s="39"/>
      <c r="W80" s="12"/>
      <c r="X80" s="12"/>
      <c r="Y80" s="12"/>
      <c r="Z80" s="12"/>
      <c r="AP80" s="11"/>
    </row>
    <row r="81" spans="1:42" ht="15" customHeight="1" x14ac:dyDescent="0.3">
      <c r="A81" s="163">
        <v>59</v>
      </c>
      <c r="B81" s="167"/>
      <c r="C81" s="168"/>
      <c r="D81" s="83"/>
      <c r="E81" s="81" t="str">
        <f t="shared" si="0"/>
        <v/>
      </c>
      <c r="F81" s="146" t="s">
        <v>61</v>
      </c>
      <c r="G81" s="231"/>
      <c r="H81" s="167"/>
      <c r="I81" s="168"/>
      <c r="J81" s="83"/>
      <c r="K81" s="81" t="str">
        <f t="shared" si="1"/>
        <v/>
      </c>
      <c r="M81" s="146" t="s">
        <v>61</v>
      </c>
      <c r="S81" s="11"/>
      <c r="T81" s="102"/>
      <c r="U81" s="92"/>
      <c r="V81" s="39"/>
      <c r="W81" s="12"/>
      <c r="X81" s="12"/>
      <c r="Y81" s="12"/>
      <c r="Z81" s="12"/>
      <c r="AP81" s="11"/>
    </row>
    <row r="82" spans="1:42" ht="15" customHeight="1" x14ac:dyDescent="0.3">
      <c r="A82" s="163">
        <v>60</v>
      </c>
      <c r="B82" s="167"/>
      <c r="C82" s="168"/>
      <c r="D82" s="83"/>
      <c r="E82" s="81" t="str">
        <f t="shared" si="0"/>
        <v/>
      </c>
      <c r="F82" s="146" t="s">
        <v>61</v>
      </c>
      <c r="G82" s="231"/>
      <c r="H82" s="167"/>
      <c r="I82" s="168"/>
      <c r="J82" s="83"/>
      <c r="K82" s="81" t="str">
        <f t="shared" si="1"/>
        <v/>
      </c>
      <c r="M82" s="146" t="s">
        <v>61</v>
      </c>
      <c r="Q82" s="39"/>
      <c r="R82" s="11"/>
      <c r="S82" s="11"/>
      <c r="T82" s="102"/>
      <c r="U82" s="92"/>
      <c r="V82" s="39"/>
      <c r="W82" s="12"/>
      <c r="X82" s="12"/>
      <c r="Y82" s="12"/>
      <c r="Z82" s="12"/>
      <c r="AP82" s="11"/>
    </row>
    <row r="83" spans="1:42" ht="15" customHeight="1" x14ac:dyDescent="0.3">
      <c r="A83" s="163">
        <v>61</v>
      </c>
      <c r="B83" s="167"/>
      <c r="C83" s="168"/>
      <c r="D83" s="83"/>
      <c r="E83" s="81" t="str">
        <f t="shared" si="0"/>
        <v/>
      </c>
      <c r="F83" s="146" t="s">
        <v>61</v>
      </c>
      <c r="G83" s="231"/>
      <c r="H83" s="167"/>
      <c r="I83" s="168"/>
      <c r="J83" s="83"/>
      <c r="K83" s="81" t="str">
        <f t="shared" si="1"/>
        <v/>
      </c>
      <c r="M83" s="146" t="s">
        <v>61</v>
      </c>
      <c r="Q83" s="39"/>
      <c r="R83" s="11"/>
      <c r="S83" s="11"/>
      <c r="T83" s="102"/>
      <c r="U83" s="92"/>
      <c r="V83" s="39"/>
      <c r="W83" s="12"/>
      <c r="X83" s="12"/>
      <c r="Y83" s="12"/>
      <c r="Z83" s="12"/>
      <c r="AP83" s="11"/>
    </row>
    <row r="84" spans="1:42" ht="15" customHeight="1" x14ac:dyDescent="0.3">
      <c r="A84" s="163">
        <v>62</v>
      </c>
      <c r="B84" s="167"/>
      <c r="C84" s="168"/>
      <c r="D84" s="83"/>
      <c r="E84" s="81" t="str">
        <f t="shared" si="0"/>
        <v/>
      </c>
      <c r="F84" s="146" t="s">
        <v>61</v>
      </c>
      <c r="G84" s="231"/>
      <c r="H84" s="167"/>
      <c r="I84" s="168"/>
      <c r="J84" s="83"/>
      <c r="K84" s="81" t="str">
        <f t="shared" si="1"/>
        <v/>
      </c>
      <c r="M84" s="146" t="s">
        <v>61</v>
      </c>
      <c r="Q84" s="39"/>
      <c r="R84" s="11"/>
      <c r="S84" s="11"/>
      <c r="T84" s="102"/>
      <c r="U84" s="92"/>
      <c r="V84" s="39"/>
      <c r="W84" s="12"/>
      <c r="X84" s="12"/>
      <c r="Y84" s="12"/>
      <c r="Z84" s="13"/>
      <c r="AP84" s="11"/>
    </row>
    <row r="85" spans="1:42" ht="15" customHeight="1" x14ac:dyDescent="0.3">
      <c r="A85" s="163">
        <v>63</v>
      </c>
      <c r="B85" s="167"/>
      <c r="C85" s="168"/>
      <c r="D85" s="83"/>
      <c r="E85" s="81" t="str">
        <f t="shared" si="0"/>
        <v/>
      </c>
      <c r="F85" s="146" t="s">
        <v>61</v>
      </c>
      <c r="G85" s="231"/>
      <c r="H85" s="167"/>
      <c r="I85" s="168"/>
      <c r="J85" s="83"/>
      <c r="K85" s="81" t="str">
        <f t="shared" si="1"/>
        <v/>
      </c>
      <c r="M85" s="146" t="s">
        <v>61</v>
      </c>
      <c r="Q85" s="39"/>
      <c r="R85" s="11"/>
      <c r="S85" s="11"/>
      <c r="T85" s="102"/>
      <c r="U85" s="92"/>
      <c r="V85" s="39"/>
      <c r="W85" s="12"/>
      <c r="X85" s="12"/>
      <c r="Y85" s="12"/>
      <c r="Z85" s="13"/>
      <c r="AP85" s="11"/>
    </row>
    <row r="86" spans="1:42" s="11" customFormat="1" ht="15" customHeight="1" x14ac:dyDescent="0.3">
      <c r="A86" s="163">
        <v>64</v>
      </c>
      <c r="B86" s="167"/>
      <c r="C86" s="168"/>
      <c r="D86" s="83"/>
      <c r="E86" s="81" t="str">
        <f t="shared" si="0"/>
        <v/>
      </c>
      <c r="F86" s="146" t="s">
        <v>61</v>
      </c>
      <c r="G86" s="232"/>
      <c r="H86" s="167"/>
      <c r="I86" s="168"/>
      <c r="J86" s="83"/>
      <c r="K86" s="81" t="str">
        <f t="shared" si="1"/>
        <v/>
      </c>
      <c r="M86" s="146" t="s">
        <v>61</v>
      </c>
      <c r="Q86" s="39"/>
      <c r="T86" s="102"/>
      <c r="U86" s="92"/>
      <c r="V86" s="39"/>
      <c r="W86" s="12"/>
      <c r="X86" s="12"/>
      <c r="Y86" s="12"/>
      <c r="Z86" s="12"/>
    </row>
    <row r="87" spans="1:42" s="11" customFormat="1" ht="15" customHeight="1" x14ac:dyDescent="0.3">
      <c r="W87" s="12"/>
      <c r="X87" s="12"/>
      <c r="Y87" s="12"/>
      <c r="Z87" s="12"/>
    </row>
    <row r="88" spans="1:42" s="11" customFormat="1" ht="15" customHeight="1" x14ac:dyDescent="0.3">
      <c r="W88" s="12"/>
      <c r="X88" s="12"/>
      <c r="Y88" s="12"/>
      <c r="Z88" s="12"/>
    </row>
    <row r="89" spans="1:42" s="11" customFormat="1" ht="15" customHeight="1" x14ac:dyDescent="0.3">
      <c r="W89" s="12"/>
      <c r="X89" s="12"/>
      <c r="Y89" s="12"/>
      <c r="Z89" s="12"/>
    </row>
    <row r="90" spans="1:42" s="11" customFormat="1" ht="15" customHeight="1" x14ac:dyDescent="0.3">
      <c r="W90" s="12"/>
      <c r="X90" s="12"/>
      <c r="Y90" s="12"/>
      <c r="Z90" s="16"/>
    </row>
    <row r="91" spans="1:42" s="11" customFormat="1" ht="15" customHeight="1" x14ac:dyDescent="0.3">
      <c r="U91" s="14"/>
      <c r="V91" s="12"/>
      <c r="W91" s="12"/>
      <c r="X91" s="12"/>
      <c r="Y91" s="12"/>
      <c r="Z91" s="12"/>
    </row>
    <row r="92" spans="1:42" s="11" customFormat="1" ht="15" customHeight="1" x14ac:dyDescent="0.25"/>
    <row r="93" spans="1:42" s="11" customFormat="1" ht="15" customHeight="1" x14ac:dyDescent="0.25"/>
    <row r="94" spans="1:42" s="11" customFormat="1" ht="15" customHeight="1" x14ac:dyDescent="0.25"/>
    <row r="95" spans="1:42" s="11" customFormat="1" ht="15" customHeight="1" x14ac:dyDescent="0.25"/>
    <row r="96" spans="1:42"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11" customFormat="1" ht="15" customHeight="1" x14ac:dyDescent="0.25"/>
    <row r="164" s="11" customFormat="1" ht="15" customHeight="1" x14ac:dyDescent="0.25"/>
    <row r="165" s="11" customFormat="1" ht="15" customHeight="1" x14ac:dyDescent="0.25"/>
    <row r="166" s="11" customFormat="1" ht="15" customHeight="1" x14ac:dyDescent="0.25"/>
    <row r="167" s="11" customFormat="1" ht="15" customHeight="1" x14ac:dyDescent="0.25"/>
    <row r="168" s="11" customFormat="1" ht="15" customHeight="1" x14ac:dyDescent="0.25"/>
    <row r="169" s="11" customFormat="1" ht="15" customHeight="1" x14ac:dyDescent="0.25"/>
    <row r="170" s="11" customFormat="1" ht="15" customHeight="1" x14ac:dyDescent="0.25"/>
    <row r="171" s="11" customFormat="1" ht="15" customHeight="1" x14ac:dyDescent="0.25"/>
    <row r="172" s="11" customFormat="1" ht="15" customHeight="1" x14ac:dyDescent="0.25"/>
    <row r="173" s="11" customFormat="1" ht="15" customHeight="1" x14ac:dyDescent="0.25"/>
    <row r="174" s="11" customFormat="1" ht="15" customHeight="1" x14ac:dyDescent="0.25"/>
    <row r="175" s="11" customFormat="1" ht="15" customHeight="1" x14ac:dyDescent="0.25"/>
    <row r="176" s="11" customFormat="1" ht="15" customHeight="1" x14ac:dyDescent="0.25"/>
    <row r="177" s="11" customFormat="1" ht="15" customHeight="1" x14ac:dyDescent="0.25"/>
    <row r="178" s="11" customFormat="1" ht="15" customHeight="1" x14ac:dyDescent="0.25"/>
    <row r="179" s="11" customFormat="1" ht="15" customHeight="1" x14ac:dyDescent="0.25"/>
    <row r="180" s="11" customFormat="1" ht="15" customHeight="1" x14ac:dyDescent="0.25"/>
    <row r="181" s="11" customFormat="1" ht="15" customHeight="1" x14ac:dyDescent="0.25"/>
    <row r="182" s="11" customFormat="1" ht="15" customHeight="1" x14ac:dyDescent="0.25"/>
    <row r="183" s="11" customFormat="1" ht="15" customHeight="1" x14ac:dyDescent="0.25"/>
    <row r="184" s="11" customFormat="1" ht="15" customHeight="1" x14ac:dyDescent="0.25"/>
    <row r="185" s="11" customFormat="1" ht="15" customHeight="1" x14ac:dyDescent="0.25"/>
    <row r="186" s="11" customFormat="1" ht="15" customHeight="1" x14ac:dyDescent="0.25"/>
    <row r="187" s="11" customFormat="1" ht="15" customHeight="1" x14ac:dyDescent="0.25"/>
    <row r="188" s="11" customFormat="1" ht="15" customHeight="1" x14ac:dyDescent="0.25"/>
    <row r="189" s="11" customFormat="1" ht="15" customHeight="1" x14ac:dyDescent="0.25"/>
    <row r="190" s="11" customFormat="1" ht="15" customHeight="1" x14ac:dyDescent="0.25"/>
    <row r="191" s="11" customFormat="1" ht="15" customHeight="1" x14ac:dyDescent="0.25"/>
    <row r="192" s="11" customFormat="1" ht="15" customHeight="1" x14ac:dyDescent="0.25"/>
    <row r="193" s="11" customFormat="1" ht="15" customHeight="1" x14ac:dyDescent="0.25"/>
    <row r="194" s="11" customFormat="1" ht="15" customHeight="1" x14ac:dyDescent="0.25"/>
    <row r="195" s="11" customFormat="1" ht="15" customHeight="1" x14ac:dyDescent="0.25"/>
    <row r="196" s="11" customFormat="1" ht="15" customHeight="1" x14ac:dyDescent="0.25"/>
    <row r="197" s="11" customFormat="1" ht="15" customHeight="1" x14ac:dyDescent="0.25"/>
    <row r="198" s="11" customFormat="1" ht="15" customHeight="1" x14ac:dyDescent="0.25"/>
    <row r="199" s="11" customFormat="1" ht="15" customHeight="1" x14ac:dyDescent="0.25"/>
    <row r="200" s="11" customFormat="1" ht="15" customHeight="1" x14ac:dyDescent="0.25"/>
    <row r="201" s="11" customFormat="1" ht="15" customHeight="1" x14ac:dyDescent="0.25"/>
    <row r="202" s="11" customFormat="1" ht="15" customHeight="1" x14ac:dyDescent="0.25"/>
    <row r="203" s="11" customFormat="1" ht="15" customHeight="1" x14ac:dyDescent="0.25"/>
    <row r="204" s="11" customFormat="1" ht="15" customHeight="1" x14ac:dyDescent="0.25"/>
    <row r="205" s="11" customFormat="1" ht="15" customHeight="1" x14ac:dyDescent="0.25"/>
    <row r="206" s="11" customFormat="1" ht="15" customHeight="1" x14ac:dyDescent="0.25"/>
    <row r="207" s="11" customFormat="1" ht="15" customHeight="1" x14ac:dyDescent="0.25"/>
    <row r="208" s="11" customFormat="1" ht="15" customHeight="1" x14ac:dyDescent="0.25"/>
    <row r="209" s="11" customFormat="1" ht="15" customHeight="1" x14ac:dyDescent="0.25"/>
    <row r="210" s="11" customFormat="1" ht="15" customHeight="1" x14ac:dyDescent="0.25"/>
    <row r="211" s="11" customFormat="1" ht="15" customHeight="1" x14ac:dyDescent="0.25"/>
    <row r="212" s="11" customFormat="1" ht="15" customHeight="1" x14ac:dyDescent="0.25"/>
    <row r="213" s="11" customFormat="1" ht="15" customHeight="1" x14ac:dyDescent="0.25"/>
    <row r="214" s="11" customFormat="1" ht="15" customHeight="1" x14ac:dyDescent="0.25"/>
    <row r="215" s="11" customFormat="1" ht="15" customHeight="1" x14ac:dyDescent="0.25"/>
    <row r="216" s="11" customFormat="1" ht="15" customHeight="1" x14ac:dyDescent="0.25"/>
    <row r="217" s="11" customFormat="1" ht="15" customHeight="1" x14ac:dyDescent="0.25"/>
    <row r="218" s="11" customFormat="1" ht="15" customHeight="1" x14ac:dyDescent="0.25"/>
    <row r="219" s="11" customFormat="1" ht="15" customHeight="1" x14ac:dyDescent="0.25"/>
    <row r="220" s="11" customFormat="1" ht="15" customHeight="1" x14ac:dyDescent="0.25"/>
    <row r="221" s="11" customFormat="1" ht="15" customHeight="1" x14ac:dyDescent="0.25"/>
    <row r="222" s="11" customFormat="1" ht="15" customHeight="1" x14ac:dyDescent="0.25"/>
    <row r="223" s="11" customFormat="1" ht="15" customHeight="1" x14ac:dyDescent="0.25"/>
    <row r="224" s="11" customFormat="1" ht="15" customHeight="1" x14ac:dyDescent="0.25"/>
    <row r="225" s="11" customFormat="1" ht="15" customHeight="1" x14ac:dyDescent="0.25"/>
    <row r="226" s="11" customFormat="1" ht="15" customHeight="1" x14ac:dyDescent="0.25"/>
    <row r="227" s="11" customFormat="1" ht="15" customHeight="1" x14ac:dyDescent="0.25"/>
    <row r="228" s="11" customFormat="1" ht="15" customHeight="1" x14ac:dyDescent="0.25"/>
    <row r="229" s="11" customFormat="1" ht="15" customHeight="1" x14ac:dyDescent="0.25"/>
    <row r="230" s="11" customFormat="1" ht="15" customHeight="1" x14ac:dyDescent="0.25"/>
    <row r="231" s="11" customFormat="1" ht="15" customHeight="1" x14ac:dyDescent="0.25"/>
    <row r="232" s="11" customFormat="1" ht="15" customHeight="1" x14ac:dyDescent="0.25"/>
    <row r="233" s="11" customFormat="1" ht="15" customHeight="1" x14ac:dyDescent="0.25"/>
    <row r="234" s="11" customFormat="1" ht="15" customHeight="1" x14ac:dyDescent="0.25"/>
    <row r="235" s="11" customFormat="1" ht="15" customHeight="1" x14ac:dyDescent="0.25"/>
    <row r="236" s="11" customFormat="1" ht="15" customHeight="1" x14ac:dyDescent="0.25"/>
    <row r="237" s="11" customFormat="1" ht="15" customHeight="1" x14ac:dyDescent="0.25"/>
    <row r="238" s="11" customFormat="1" ht="15" customHeight="1" x14ac:dyDescent="0.25"/>
    <row r="239" s="11" customFormat="1" ht="15" customHeight="1" x14ac:dyDescent="0.25"/>
    <row r="240" s="11" customFormat="1" ht="15" customHeight="1" x14ac:dyDescent="0.25"/>
    <row r="241" s="11" customFormat="1" ht="15" customHeight="1" x14ac:dyDescent="0.25"/>
    <row r="242" s="11" customFormat="1" ht="15" customHeight="1" x14ac:dyDescent="0.25"/>
    <row r="243" s="11" customFormat="1" ht="15" customHeight="1" x14ac:dyDescent="0.25"/>
    <row r="244" s="11" customFormat="1" ht="15" customHeight="1" x14ac:dyDescent="0.25"/>
    <row r="245" s="11" customFormat="1" ht="15" customHeight="1" x14ac:dyDescent="0.25"/>
    <row r="246" s="11" customFormat="1" ht="15" customHeight="1" x14ac:dyDescent="0.25"/>
    <row r="247" s="11" customFormat="1" ht="15" customHeight="1" x14ac:dyDescent="0.25"/>
    <row r="248" s="11" customFormat="1" ht="15" customHeight="1" x14ac:dyDescent="0.25"/>
    <row r="249" s="11" customFormat="1" ht="15" customHeight="1" x14ac:dyDescent="0.25"/>
    <row r="250" s="11" customFormat="1" ht="15" customHeight="1" x14ac:dyDescent="0.25"/>
    <row r="251" s="11" customFormat="1" ht="15" customHeight="1" x14ac:dyDescent="0.25"/>
    <row r="252" s="11" customFormat="1" ht="15" customHeight="1" x14ac:dyDescent="0.25"/>
    <row r="253" s="11" customFormat="1" ht="15" customHeight="1" x14ac:dyDescent="0.25"/>
    <row r="254" s="11" customFormat="1" ht="15" customHeight="1" x14ac:dyDescent="0.25"/>
    <row r="255" s="11" customFormat="1" ht="15" customHeight="1" x14ac:dyDescent="0.25"/>
    <row r="256" s="11" customFormat="1" ht="15" customHeight="1" x14ac:dyDescent="0.25"/>
    <row r="257" s="11" customFormat="1" ht="15" customHeight="1" x14ac:dyDescent="0.25"/>
    <row r="258" s="11" customFormat="1" ht="15" customHeight="1" x14ac:dyDescent="0.25"/>
    <row r="259" s="11" customFormat="1" ht="15" customHeight="1" x14ac:dyDescent="0.25"/>
    <row r="260" s="11" customFormat="1" ht="15" customHeight="1" x14ac:dyDescent="0.25"/>
    <row r="261" s="11" customFormat="1" ht="15" customHeight="1" x14ac:dyDescent="0.25"/>
    <row r="262" s="11" customFormat="1" ht="15" customHeight="1" x14ac:dyDescent="0.25"/>
    <row r="263" s="11" customFormat="1" ht="15" customHeight="1" x14ac:dyDescent="0.25"/>
    <row r="264" s="11" customFormat="1" ht="15" customHeight="1" x14ac:dyDescent="0.25"/>
    <row r="265" s="11" customFormat="1" ht="15" customHeight="1" x14ac:dyDescent="0.25"/>
    <row r="266" s="11" customFormat="1" ht="15" customHeight="1" x14ac:dyDescent="0.25"/>
    <row r="267" s="11" customFormat="1" ht="15" customHeigh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pans="18:19" s="11" customFormat="1" x14ac:dyDescent="0.25"/>
    <row r="322" spans="18:19" s="11" customFormat="1" x14ac:dyDescent="0.25"/>
    <row r="323" spans="18:19" s="11" customFormat="1" x14ac:dyDescent="0.25"/>
    <row r="324" spans="18:19" s="11" customFormat="1" x14ac:dyDescent="0.25"/>
    <row r="325" spans="18:19" s="11" customFormat="1" x14ac:dyDescent="0.25"/>
    <row r="326" spans="18:19" s="11" customFormat="1" x14ac:dyDescent="0.25"/>
    <row r="327" spans="18:19" s="11" customFormat="1" x14ac:dyDescent="0.25"/>
    <row r="328" spans="18:19" s="11" customFormat="1" x14ac:dyDescent="0.25"/>
    <row r="329" spans="18:19" s="11" customFormat="1" x14ac:dyDescent="0.25"/>
    <row r="330" spans="18:19" s="11" customFormat="1" x14ac:dyDescent="0.25"/>
    <row r="331" spans="18:19" s="11" customFormat="1" x14ac:dyDescent="0.25"/>
    <row r="332" spans="18:19" s="11" customFormat="1" x14ac:dyDescent="0.25"/>
    <row r="333" spans="18:19" s="11" customFormat="1" x14ac:dyDescent="0.25"/>
    <row r="334" spans="18:19" s="11" customFormat="1" x14ac:dyDescent="0.25"/>
    <row r="335" spans="18:19" s="11" customFormat="1" x14ac:dyDescent="0.25">
      <c r="R335" s="104"/>
      <c r="S335" s="104"/>
    </row>
    <row r="336" spans="18:19" s="11" customFormat="1" x14ac:dyDescent="0.25">
      <c r="R336" s="104"/>
      <c r="S336" s="104"/>
    </row>
    <row r="337" spans="8:42" s="11" customFormat="1" x14ac:dyDescent="0.25">
      <c r="R337" s="104"/>
      <c r="S337" s="104"/>
    </row>
    <row r="338" spans="8:42" s="11" customFormat="1" x14ac:dyDescent="0.25">
      <c r="R338" s="104"/>
      <c r="S338" s="104"/>
    </row>
    <row r="339" spans="8:42" s="11" customFormat="1" x14ac:dyDescent="0.25">
      <c r="R339" s="104"/>
      <c r="S339" s="104"/>
    </row>
    <row r="340" spans="8:42" s="11" customFormat="1" x14ac:dyDescent="0.25">
      <c r="R340" s="104"/>
      <c r="S340" s="104"/>
    </row>
    <row r="341" spans="8:42" x14ac:dyDescent="0.25">
      <c r="H341" s="11"/>
      <c r="I341" s="11"/>
      <c r="AP341" s="11"/>
    </row>
    <row r="342" spans="8:42" x14ac:dyDescent="0.25">
      <c r="H342" s="11"/>
      <c r="I342" s="11"/>
      <c r="AP342" s="11"/>
    </row>
    <row r="343" spans="8:42" x14ac:dyDescent="0.25">
      <c r="H343" s="11"/>
      <c r="I343" s="11"/>
      <c r="AP343" s="11"/>
    </row>
    <row r="344" spans="8:42" x14ac:dyDescent="0.25">
      <c r="H344" s="11"/>
      <c r="I344" s="11"/>
      <c r="AP344" s="11"/>
    </row>
    <row r="345" spans="8:42" x14ac:dyDescent="0.25">
      <c r="H345" s="11"/>
      <c r="I345" s="11"/>
    </row>
    <row r="346" spans="8:42" x14ac:dyDescent="0.25">
      <c r="H346" s="11"/>
      <c r="I346" s="11"/>
    </row>
  </sheetData>
  <mergeCells count="179">
    <mergeCell ref="B84:C84"/>
    <mergeCell ref="H84:I84"/>
    <mergeCell ref="B85:C85"/>
    <mergeCell ref="H85:I85"/>
    <mergeCell ref="B86:C86"/>
    <mergeCell ref="H86:I86"/>
    <mergeCell ref="B81:C81"/>
    <mergeCell ref="H81:I81"/>
    <mergeCell ref="B82:C82"/>
    <mergeCell ref="H82:I82"/>
    <mergeCell ref="B83:C83"/>
    <mergeCell ref="H83:I83"/>
    <mergeCell ref="B78:C78"/>
    <mergeCell ref="H78:I78"/>
    <mergeCell ref="B79:C79"/>
    <mergeCell ref="H79:I79"/>
    <mergeCell ref="B80:C80"/>
    <mergeCell ref="H80:I80"/>
    <mergeCell ref="B75:C75"/>
    <mergeCell ref="H75:I75"/>
    <mergeCell ref="B76:C76"/>
    <mergeCell ref="H76:I76"/>
    <mergeCell ref="B77:C77"/>
    <mergeCell ref="H77:I77"/>
    <mergeCell ref="B72:C72"/>
    <mergeCell ref="H72:I72"/>
    <mergeCell ref="B73:C73"/>
    <mergeCell ref="H73:I73"/>
    <mergeCell ref="B74:C74"/>
    <mergeCell ref="H74:I74"/>
    <mergeCell ref="H68:I68"/>
    <mergeCell ref="B69:C69"/>
    <mergeCell ref="H69:I69"/>
    <mergeCell ref="B70:C70"/>
    <mergeCell ref="H70:I70"/>
    <mergeCell ref="B71:C71"/>
    <mergeCell ref="H71:I71"/>
    <mergeCell ref="O44:Q44"/>
    <mergeCell ref="B66:C66"/>
    <mergeCell ref="H66:I66"/>
    <mergeCell ref="O45:Q45"/>
    <mergeCell ref="B67:C67"/>
    <mergeCell ref="H67:I67"/>
    <mergeCell ref="O46:Q46"/>
    <mergeCell ref="B63:C63"/>
    <mergeCell ref="H63:I63"/>
    <mergeCell ref="B64:C64"/>
    <mergeCell ref="H64:I64"/>
    <mergeCell ref="B60:C60"/>
    <mergeCell ref="G60:G86"/>
    <mergeCell ref="H60:I60"/>
    <mergeCell ref="B61:C61"/>
    <mergeCell ref="H61:I61"/>
    <mergeCell ref="B62:C62"/>
    <mergeCell ref="H62:I62"/>
    <mergeCell ref="B65:C65"/>
    <mergeCell ref="H65:I65"/>
    <mergeCell ref="B68:C68"/>
    <mergeCell ref="B57:C57"/>
    <mergeCell ref="H57:I57"/>
    <mergeCell ref="B58:C58"/>
    <mergeCell ref="H58:I58"/>
    <mergeCell ref="B59:C59"/>
    <mergeCell ref="H59:I59"/>
    <mergeCell ref="B54:C54"/>
    <mergeCell ref="H54:I54"/>
    <mergeCell ref="B55:C55"/>
    <mergeCell ref="H55:I55"/>
    <mergeCell ref="B56:C56"/>
    <mergeCell ref="H56:I56"/>
    <mergeCell ref="B51:C51"/>
    <mergeCell ref="H51:I51"/>
    <mergeCell ref="B52:C52"/>
    <mergeCell ref="H52:I52"/>
    <mergeCell ref="B53:C53"/>
    <mergeCell ref="H53:I53"/>
    <mergeCell ref="B48:C48"/>
    <mergeCell ref="H48:I48"/>
    <mergeCell ref="B49:C49"/>
    <mergeCell ref="H49:I49"/>
    <mergeCell ref="B50:C50"/>
    <mergeCell ref="H50:I50"/>
    <mergeCell ref="B45:C45"/>
    <mergeCell ref="H45:I45"/>
    <mergeCell ref="B46:C46"/>
    <mergeCell ref="H46:I46"/>
    <mergeCell ref="B47:C47"/>
    <mergeCell ref="H47:I47"/>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0:C30"/>
    <mergeCell ref="H30:I30"/>
    <mergeCell ref="B31:C31"/>
    <mergeCell ref="H31:I31"/>
    <mergeCell ref="B32:C32"/>
    <mergeCell ref="H32:I32"/>
    <mergeCell ref="B28:C28"/>
    <mergeCell ref="H28:I28"/>
    <mergeCell ref="O28:P28"/>
    <mergeCell ref="B29:C29"/>
    <mergeCell ref="H29:I29"/>
    <mergeCell ref="O29:P29"/>
    <mergeCell ref="B26:C26"/>
    <mergeCell ref="H26:I26"/>
    <mergeCell ref="O26:P26"/>
    <mergeCell ref="B27:C27"/>
    <mergeCell ref="H27:I27"/>
    <mergeCell ref="O27:P27"/>
    <mergeCell ref="B24:C24"/>
    <mergeCell ref="H24:I24"/>
    <mergeCell ref="O24:P24"/>
    <mergeCell ref="B25:C25"/>
    <mergeCell ref="H25:I25"/>
    <mergeCell ref="O25:P25"/>
    <mergeCell ref="B22:C22"/>
    <mergeCell ref="H22:I22"/>
    <mergeCell ref="O22:P22"/>
    <mergeCell ref="B23:C23"/>
    <mergeCell ref="H23:I23"/>
    <mergeCell ref="O23:P23"/>
    <mergeCell ref="C18:D18"/>
    <mergeCell ref="L18:M18"/>
    <mergeCell ref="A19:B19"/>
    <mergeCell ref="C19:F19"/>
    <mergeCell ref="J19:K19"/>
    <mergeCell ref="L19:O19"/>
    <mergeCell ref="A14:B14"/>
    <mergeCell ref="C14:F14"/>
    <mergeCell ref="J14:K14"/>
    <mergeCell ref="L14:O14"/>
    <mergeCell ref="A15:B18"/>
    <mergeCell ref="C15:F16"/>
    <mergeCell ref="J15:K18"/>
    <mergeCell ref="L15:O16"/>
    <mergeCell ref="C17:D17"/>
    <mergeCell ref="L17:M17"/>
    <mergeCell ref="A11:B11"/>
    <mergeCell ref="C11:F11"/>
    <mergeCell ref="J11:K11"/>
    <mergeCell ref="L11:O11"/>
    <mergeCell ref="A12:B13"/>
    <mergeCell ref="C12:F13"/>
    <mergeCell ref="J12:K13"/>
    <mergeCell ref="L12:O13"/>
    <mergeCell ref="C5:E5"/>
    <mergeCell ref="F5:L5"/>
    <mergeCell ref="C6:E6"/>
    <mergeCell ref="F6:L6"/>
    <mergeCell ref="C7:E7"/>
    <mergeCell ref="F7:L9"/>
    <mergeCell ref="C1:R1"/>
    <mergeCell ref="C2:E2"/>
    <mergeCell ref="F2:L2"/>
    <mergeCell ref="C3:E3"/>
    <mergeCell ref="F3:L3"/>
    <mergeCell ref="C4:E4"/>
    <mergeCell ref="F4:L4"/>
  </mergeCells>
  <conditionalFormatting sqref="L11:O16">
    <cfRule type="cellIs" dxfId="68" priority="2" operator="equal">
      <formula>0</formula>
    </cfRule>
  </conditionalFormatting>
  <conditionalFormatting sqref="L18:O19">
    <cfRule type="cellIs" dxfId="67" priority="1" operator="equal">
      <formula>0</formula>
    </cfRule>
  </conditionalFormatting>
  <dataValidations count="3">
    <dataValidation type="list" allowBlank="1" showInputMessage="1" showErrorMessage="1" sqref="F4:L4" xr:uid="{B5F608E1-E6B8-447C-8A8C-00DC1C4C5977}">
      <formula1>$AR$2:$AR$28</formula1>
    </dataValidation>
    <dataValidation type="list" allowBlank="1" showInputMessage="1" showErrorMessage="1" sqref="D23:D86 J23:J86" xr:uid="{575B2ACD-60F7-4F6B-8F08-51B9BAFDBB29}">
      <formula1>$O$34:$O$37</formula1>
    </dataValidation>
    <dataValidation type="list" allowBlank="1" showInputMessage="1" showErrorMessage="1" sqref="Q23:Q29" xr:uid="{27899AAB-7083-4511-8916-09703965242D}">
      <formula1>$O$38:$O$39</formula1>
    </dataValidation>
  </dataValidations>
  <pageMargins left="0.7" right="0.7" top="0.75" bottom="0.75" header="0.3" footer="0.3"/>
  <pageSetup scale="50" orientation="portrait" horizontalDpi="1200" verticalDpi="1200" r:id="rId1"/>
  <colBreaks count="1" manualBreakCount="1">
    <brk id="2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AW150"/>
  <sheetViews>
    <sheetView showGridLines="0" zoomScaleNormal="100" workbookViewId="0">
      <selection sqref="A1:R1"/>
    </sheetView>
  </sheetViews>
  <sheetFormatPr defaultColWidth="9.140625" defaultRowHeight="15" x14ac:dyDescent="0.25"/>
  <cols>
    <col min="1" max="1" width="9.140625" style="11" customWidth="1"/>
    <col min="2" max="22" width="9.140625" style="76" customWidth="1"/>
    <col min="23" max="24" width="9.140625" style="11" customWidth="1"/>
    <col min="25" max="42" width="9.140625" style="11"/>
    <col min="43" max="43" width="51.5703125" style="11" bestFit="1" customWidth="1"/>
    <col min="44" max="44" width="25.140625" style="11" customWidth="1"/>
    <col min="45" max="45" width="16.85546875" style="76" customWidth="1"/>
    <col min="46" max="48" width="9.140625" style="76"/>
    <col min="49" max="49" width="21" style="76" bestFit="1" customWidth="1"/>
    <col min="50" max="16384" width="9.140625" style="76"/>
  </cols>
  <sheetData>
    <row r="1" spans="1:49" ht="26.25" customHeight="1" thickBot="1" x14ac:dyDescent="0.3">
      <c r="A1" s="259" t="s">
        <v>151</v>
      </c>
      <c r="B1" s="259"/>
      <c r="C1" s="259"/>
      <c r="D1" s="259"/>
      <c r="E1" s="259"/>
      <c r="F1" s="259"/>
      <c r="G1" s="259"/>
      <c r="H1" s="259"/>
      <c r="I1" s="259"/>
      <c r="J1" s="259"/>
      <c r="K1" s="259"/>
      <c r="L1" s="259"/>
      <c r="M1" s="259"/>
      <c r="N1" s="259"/>
      <c r="O1" s="259"/>
      <c r="P1" s="259"/>
      <c r="Q1" s="259"/>
      <c r="R1" s="259"/>
      <c r="S1" s="54"/>
      <c r="T1" s="54"/>
      <c r="U1" s="55"/>
      <c r="V1" s="24"/>
      <c r="W1" s="24"/>
      <c r="X1" s="24"/>
    </row>
    <row r="2" spans="1:49" ht="15" customHeight="1" x14ac:dyDescent="0.3">
      <c r="A2" s="12"/>
      <c r="B2" s="24"/>
      <c r="C2" s="225" t="s">
        <v>0</v>
      </c>
      <c r="D2" s="226"/>
      <c r="E2" s="226"/>
      <c r="F2" s="200"/>
      <c r="G2" s="201"/>
      <c r="H2" s="201"/>
      <c r="I2" s="201"/>
      <c r="J2" s="201"/>
      <c r="K2" s="202"/>
      <c r="L2" s="70"/>
      <c r="M2" s="24"/>
      <c r="N2" s="24"/>
      <c r="O2" s="24"/>
      <c r="P2" s="24"/>
      <c r="Q2" s="24"/>
      <c r="R2" s="54"/>
      <c r="S2" s="54"/>
      <c r="T2" s="54"/>
      <c r="U2" s="55"/>
      <c r="V2" s="24"/>
      <c r="W2" s="24"/>
      <c r="X2" s="24"/>
    </row>
    <row r="3" spans="1:49" ht="15" customHeight="1" x14ac:dyDescent="0.3">
      <c r="A3" s="12"/>
      <c r="B3" s="24"/>
      <c r="C3" s="220" t="s">
        <v>1</v>
      </c>
      <c r="D3" s="221"/>
      <c r="E3" s="221"/>
      <c r="F3" s="203"/>
      <c r="G3" s="204"/>
      <c r="H3" s="204"/>
      <c r="I3" s="204"/>
      <c r="J3" s="204"/>
      <c r="K3" s="205"/>
      <c r="L3" s="70"/>
      <c r="M3" s="24"/>
      <c r="N3" s="24"/>
      <c r="O3" s="24"/>
      <c r="P3" s="24"/>
      <c r="Q3" s="24"/>
      <c r="R3" s="53"/>
      <c r="S3" s="53"/>
      <c r="T3" s="53"/>
      <c r="U3" s="55"/>
      <c r="V3" s="24"/>
      <c r="W3" s="24"/>
      <c r="X3" s="24"/>
      <c r="AQ3" s="4" t="s">
        <v>63</v>
      </c>
    </row>
    <row r="4" spans="1:49" ht="15" customHeight="1" x14ac:dyDescent="0.3">
      <c r="A4" s="12"/>
      <c r="B4" s="24"/>
      <c r="C4" s="220" t="s">
        <v>2</v>
      </c>
      <c r="D4" s="221"/>
      <c r="E4" s="221"/>
      <c r="F4" s="206" t="s">
        <v>60</v>
      </c>
      <c r="G4" s="207"/>
      <c r="H4" s="207"/>
      <c r="I4" s="207"/>
      <c r="J4" s="207"/>
      <c r="K4" s="208"/>
      <c r="L4" s="70"/>
      <c r="M4" s="24"/>
      <c r="N4" s="24"/>
      <c r="O4" s="24"/>
      <c r="P4" s="24"/>
      <c r="Q4" s="24"/>
      <c r="R4" s="53"/>
      <c r="S4" s="53"/>
      <c r="T4" s="53"/>
      <c r="U4" s="55"/>
      <c r="V4" s="24"/>
      <c r="W4" s="24"/>
      <c r="X4" s="24"/>
      <c r="AQ4" s="78" t="s">
        <v>60</v>
      </c>
      <c r="AR4" s="78" t="s">
        <v>60</v>
      </c>
      <c r="AW4" s="77" t="s">
        <v>40</v>
      </c>
    </row>
    <row r="5" spans="1:49" ht="15" customHeight="1" x14ac:dyDescent="0.3">
      <c r="A5" s="12"/>
      <c r="B5" s="24"/>
      <c r="C5" s="220" t="s">
        <v>37</v>
      </c>
      <c r="D5" s="221"/>
      <c r="E5" s="221"/>
      <c r="F5" s="206" t="str">
        <f>VLOOKUP(F4,$AQ$4:$AR$10,2,FALSE)</f>
        <v>_ _ _ _ _ _ _ _</v>
      </c>
      <c r="G5" s="207"/>
      <c r="H5" s="207"/>
      <c r="I5" s="207"/>
      <c r="J5" s="207"/>
      <c r="K5" s="208"/>
      <c r="L5" s="70"/>
      <c r="M5" s="24"/>
      <c r="N5" s="24"/>
      <c r="O5" s="24"/>
      <c r="P5" s="24"/>
      <c r="Q5" s="24"/>
      <c r="R5" s="53"/>
      <c r="S5" s="53"/>
      <c r="T5" s="53"/>
      <c r="U5" s="55"/>
      <c r="V5" s="24"/>
      <c r="W5" s="24"/>
      <c r="X5" s="24"/>
      <c r="AQ5" s="144" t="s">
        <v>360</v>
      </c>
      <c r="AR5" s="105" t="s">
        <v>143</v>
      </c>
      <c r="AW5" s="78" t="s">
        <v>60</v>
      </c>
    </row>
    <row r="6" spans="1:49" ht="15" customHeight="1" x14ac:dyDescent="0.3">
      <c r="A6" s="12"/>
      <c r="B6" s="24"/>
      <c r="C6" s="220" t="s">
        <v>3</v>
      </c>
      <c r="D6" s="221"/>
      <c r="E6" s="221"/>
      <c r="F6" s="206"/>
      <c r="G6" s="207"/>
      <c r="H6" s="207"/>
      <c r="I6" s="207"/>
      <c r="J6" s="207"/>
      <c r="K6" s="208"/>
      <c r="L6" s="70"/>
      <c r="M6" s="24"/>
      <c r="N6" s="24"/>
      <c r="O6" s="24"/>
      <c r="P6" s="24"/>
      <c r="Q6" s="24"/>
      <c r="R6" s="56"/>
      <c r="S6" s="56"/>
      <c r="T6" s="56"/>
      <c r="U6" s="57"/>
      <c r="V6" s="24"/>
      <c r="W6" s="24"/>
      <c r="X6" s="24"/>
      <c r="AQ6" s="144" t="s">
        <v>361</v>
      </c>
      <c r="AR6" s="105" t="s">
        <v>160</v>
      </c>
      <c r="AW6" s="11" t="s">
        <v>70</v>
      </c>
    </row>
    <row r="7" spans="1:49" s="11" customFormat="1" ht="15" customHeight="1" thickBot="1" x14ac:dyDescent="0.35">
      <c r="A7" s="12"/>
      <c r="B7" s="24"/>
      <c r="C7" s="222" t="s">
        <v>38</v>
      </c>
      <c r="D7" s="223"/>
      <c r="E7" s="223"/>
      <c r="F7" s="270"/>
      <c r="G7" s="271"/>
      <c r="H7" s="271"/>
      <c r="I7" s="271"/>
      <c r="J7" s="271"/>
      <c r="K7" s="272"/>
      <c r="L7" s="70"/>
      <c r="M7" s="24"/>
      <c r="N7" s="24"/>
      <c r="O7" s="24"/>
      <c r="P7" s="24"/>
      <c r="Q7" s="24"/>
      <c r="R7" s="56"/>
      <c r="S7" s="56"/>
      <c r="T7" s="56"/>
      <c r="U7" s="57"/>
      <c r="V7" s="24"/>
      <c r="W7" s="24"/>
      <c r="X7" s="24"/>
      <c r="AQ7" s="144" t="s">
        <v>362</v>
      </c>
      <c r="AR7" s="105" t="s">
        <v>161</v>
      </c>
      <c r="AS7" s="76"/>
      <c r="AU7" s="76"/>
      <c r="AW7" s="78" t="s">
        <v>41</v>
      </c>
    </row>
    <row r="8" spans="1:49" s="11" customFormat="1" ht="15" customHeight="1" x14ac:dyDescent="0.3">
      <c r="A8" s="12"/>
      <c r="B8" s="24"/>
      <c r="C8" s="87"/>
      <c r="D8" s="87"/>
      <c r="E8" s="88"/>
      <c r="F8" s="273"/>
      <c r="G8" s="274"/>
      <c r="H8" s="274"/>
      <c r="I8" s="274"/>
      <c r="J8" s="274"/>
      <c r="K8" s="275"/>
      <c r="L8" s="70"/>
      <c r="M8" s="24"/>
      <c r="N8" s="24"/>
      <c r="O8" s="24"/>
      <c r="P8" s="24"/>
      <c r="Q8" s="24"/>
      <c r="R8" s="24"/>
      <c r="S8" s="24"/>
      <c r="T8" s="24"/>
      <c r="U8" s="24"/>
      <c r="V8" s="24"/>
      <c r="W8" s="24"/>
      <c r="X8" s="24"/>
      <c r="AQ8" s="144" t="s">
        <v>363</v>
      </c>
      <c r="AR8" s="105" t="s">
        <v>162</v>
      </c>
      <c r="AS8" s="76"/>
      <c r="AW8" s="78" t="s">
        <v>42</v>
      </c>
    </row>
    <row r="9" spans="1:49" s="11" customFormat="1" ht="15" customHeight="1" thickBot="1" x14ac:dyDescent="0.35">
      <c r="A9" s="12"/>
      <c r="B9" s="24"/>
      <c r="C9" s="87"/>
      <c r="D9" s="87"/>
      <c r="E9" s="88"/>
      <c r="F9" s="276"/>
      <c r="G9" s="277"/>
      <c r="H9" s="277"/>
      <c r="I9" s="277"/>
      <c r="J9" s="277"/>
      <c r="K9" s="278"/>
      <c r="L9" s="70"/>
      <c r="M9" s="24"/>
      <c r="N9" s="24"/>
      <c r="O9" s="24"/>
      <c r="P9" s="24"/>
      <c r="Q9" s="24"/>
      <c r="R9" s="24"/>
      <c r="S9" s="24"/>
      <c r="T9" s="24"/>
      <c r="U9" s="24"/>
      <c r="V9" s="24"/>
      <c r="W9" s="24"/>
      <c r="X9" s="24"/>
      <c r="AQ9" s="144" t="s">
        <v>364</v>
      </c>
      <c r="AR9" s="105" t="s">
        <v>163</v>
      </c>
      <c r="AS9" s="76"/>
      <c r="AW9" s="78" t="s">
        <v>43</v>
      </c>
    </row>
    <row r="10" spans="1:49" s="11" customFormat="1" ht="15" customHeight="1" x14ac:dyDescent="0.3">
      <c r="A10" s="12"/>
      <c r="B10" s="24"/>
      <c r="C10" s="32"/>
      <c r="D10" s="32"/>
      <c r="E10" s="33"/>
      <c r="F10" s="70"/>
      <c r="G10" s="70"/>
      <c r="H10" s="70"/>
      <c r="I10" s="70"/>
      <c r="J10" s="70"/>
      <c r="K10" s="70"/>
      <c r="L10" s="70"/>
      <c r="M10" s="24"/>
      <c r="N10" s="24"/>
      <c r="O10" s="24"/>
      <c r="P10" s="24"/>
      <c r="Q10" s="24"/>
      <c r="R10" s="24"/>
      <c r="S10" s="24"/>
      <c r="T10" s="24"/>
      <c r="U10" s="24"/>
      <c r="V10" s="24"/>
      <c r="W10" s="24"/>
      <c r="X10" s="24"/>
      <c r="AQ10" s="144" t="s">
        <v>366</v>
      </c>
      <c r="AR10" s="144" t="s">
        <v>371</v>
      </c>
      <c r="AS10" s="76"/>
      <c r="AW10" s="78" t="s">
        <v>44</v>
      </c>
    </row>
    <row r="11" spans="1:49" s="11" customFormat="1" ht="15" customHeight="1" thickBot="1" x14ac:dyDescent="0.35">
      <c r="A11" s="12"/>
      <c r="B11" s="24"/>
      <c r="C11" s="32"/>
      <c r="D11" s="32"/>
      <c r="E11" s="33"/>
      <c r="F11" s="33"/>
      <c r="G11" s="33"/>
      <c r="H11" s="33"/>
      <c r="I11" s="33"/>
      <c r="J11" s="33"/>
      <c r="K11" s="33"/>
      <c r="L11" s="33"/>
      <c r="M11" s="24"/>
      <c r="N11" s="24"/>
      <c r="O11" s="24"/>
      <c r="P11" s="24"/>
      <c r="Q11" s="24"/>
      <c r="R11" s="24"/>
      <c r="S11" s="24"/>
      <c r="T11" s="24"/>
      <c r="U11" s="24"/>
      <c r="V11" s="24"/>
      <c r="W11" s="24"/>
      <c r="X11" s="24"/>
      <c r="AQ11" s="106"/>
      <c r="AS11" s="76"/>
      <c r="AW11" s="78" t="s">
        <v>45</v>
      </c>
    </row>
    <row r="12" spans="1:49" ht="15" customHeight="1" x14ac:dyDescent="0.25">
      <c r="A12" s="169" t="s">
        <v>4</v>
      </c>
      <c r="B12" s="260"/>
      <c r="C12" s="192"/>
      <c r="D12" s="193"/>
      <c r="E12" s="193"/>
      <c r="F12" s="193"/>
      <c r="G12" s="195"/>
      <c r="H12" s="33"/>
      <c r="I12" s="169" t="s">
        <v>32</v>
      </c>
      <c r="J12" s="170"/>
      <c r="K12" s="265"/>
      <c r="L12" s="266"/>
      <c r="M12" s="266"/>
      <c r="N12" s="266"/>
      <c r="O12" s="267"/>
      <c r="P12" s="24"/>
      <c r="Q12" s="24"/>
      <c r="V12" s="24"/>
      <c r="W12" s="27"/>
      <c r="X12" s="27"/>
      <c r="AQ12" s="106"/>
      <c r="AW12" s="78" t="s">
        <v>46</v>
      </c>
    </row>
    <row r="13" spans="1:49" ht="15" customHeight="1" x14ac:dyDescent="0.25">
      <c r="A13" s="171" t="s">
        <v>5</v>
      </c>
      <c r="B13" s="261"/>
      <c r="C13" s="186"/>
      <c r="D13" s="187"/>
      <c r="E13" s="187"/>
      <c r="F13" s="187"/>
      <c r="G13" s="268"/>
      <c r="H13" s="33"/>
      <c r="I13" s="171" t="s">
        <v>33</v>
      </c>
      <c r="J13" s="172"/>
      <c r="K13" s="186">
        <f>C13</f>
        <v>0</v>
      </c>
      <c r="L13" s="187"/>
      <c r="M13" s="187"/>
      <c r="N13" s="187"/>
      <c r="O13" s="268"/>
      <c r="P13" s="24"/>
      <c r="Q13" s="24"/>
      <c r="V13" s="24"/>
      <c r="W13" s="29"/>
      <c r="X13" s="29"/>
      <c r="AQ13" s="106"/>
      <c r="AW13" s="78" t="s">
        <v>47</v>
      </c>
    </row>
    <row r="14" spans="1:49" ht="15" customHeight="1" x14ac:dyDescent="0.25">
      <c r="A14" s="173"/>
      <c r="B14" s="262"/>
      <c r="C14" s="189"/>
      <c r="D14" s="190"/>
      <c r="E14" s="190"/>
      <c r="F14" s="190"/>
      <c r="G14" s="269"/>
      <c r="H14" s="33"/>
      <c r="I14" s="173"/>
      <c r="J14" s="174"/>
      <c r="K14" s="189"/>
      <c r="L14" s="190"/>
      <c r="M14" s="190"/>
      <c r="N14" s="190"/>
      <c r="O14" s="269"/>
      <c r="P14" s="24"/>
      <c r="Q14" s="24"/>
      <c r="V14" s="24"/>
      <c r="W14" s="29"/>
      <c r="X14" s="29"/>
      <c r="AQ14" s="106"/>
      <c r="AW14" s="78" t="s">
        <v>48</v>
      </c>
    </row>
    <row r="15" spans="1:49" ht="15" customHeight="1" x14ac:dyDescent="0.25">
      <c r="A15" s="175" t="s">
        <v>6</v>
      </c>
      <c r="B15" s="263"/>
      <c r="C15" s="247"/>
      <c r="D15" s="247"/>
      <c r="E15" s="247"/>
      <c r="F15" s="247"/>
      <c r="G15" s="247"/>
      <c r="H15" s="33"/>
      <c r="I15" s="175" t="s">
        <v>6</v>
      </c>
      <c r="J15" s="176"/>
      <c r="K15" s="265">
        <f>C15</f>
        <v>0</v>
      </c>
      <c r="L15" s="266"/>
      <c r="M15" s="266"/>
      <c r="N15" s="266"/>
      <c r="O15" s="267"/>
      <c r="P15" s="24"/>
      <c r="Q15" s="24"/>
      <c r="V15" s="24"/>
      <c r="W15" s="25"/>
      <c r="X15" s="25"/>
      <c r="AW15" s="78" t="s">
        <v>49</v>
      </c>
    </row>
    <row r="16" spans="1:49" ht="15" customHeight="1" x14ac:dyDescent="0.25">
      <c r="A16" s="171" t="s">
        <v>7</v>
      </c>
      <c r="B16" s="261"/>
      <c r="C16" s="309"/>
      <c r="D16" s="310"/>
      <c r="E16" s="310"/>
      <c r="F16" s="310"/>
      <c r="G16" s="311"/>
      <c r="H16" s="33"/>
      <c r="I16" s="171" t="s">
        <v>34</v>
      </c>
      <c r="J16" s="172"/>
      <c r="K16" s="186">
        <f>C16</f>
        <v>0</v>
      </c>
      <c r="L16" s="187"/>
      <c r="M16" s="187"/>
      <c r="N16" s="187"/>
      <c r="O16" s="268"/>
      <c r="P16" s="24"/>
      <c r="Q16" s="24"/>
      <c r="V16" s="24"/>
      <c r="W16" s="29"/>
      <c r="X16" s="29"/>
      <c r="AW16" s="78" t="s">
        <v>51</v>
      </c>
    </row>
    <row r="17" spans="1:49" ht="15" customHeight="1" x14ac:dyDescent="0.25">
      <c r="A17" s="177"/>
      <c r="B17" s="264"/>
      <c r="C17" s="312"/>
      <c r="D17" s="313"/>
      <c r="E17" s="313"/>
      <c r="F17" s="313"/>
      <c r="G17" s="314"/>
      <c r="H17" s="33"/>
      <c r="I17" s="177"/>
      <c r="J17" s="178"/>
      <c r="K17" s="189"/>
      <c r="L17" s="190"/>
      <c r="M17" s="190"/>
      <c r="N17" s="190"/>
      <c r="O17" s="269"/>
      <c r="P17" s="24"/>
      <c r="Q17" s="24"/>
      <c r="V17" s="24"/>
      <c r="W17" s="29"/>
      <c r="X17" s="29"/>
      <c r="AQ17" s="144"/>
      <c r="AW17" s="78" t="s">
        <v>52</v>
      </c>
    </row>
    <row r="18" spans="1:49" ht="15" customHeight="1" x14ac:dyDescent="0.25">
      <c r="A18" s="177"/>
      <c r="B18" s="264"/>
      <c r="C18" s="258" t="s">
        <v>29</v>
      </c>
      <c r="D18" s="258"/>
      <c r="E18" s="82" t="s">
        <v>30</v>
      </c>
      <c r="F18" s="258" t="s">
        <v>31</v>
      </c>
      <c r="G18" s="258"/>
      <c r="H18" s="33"/>
      <c r="I18" s="177"/>
      <c r="J18" s="178"/>
      <c r="K18" s="218" t="s">
        <v>29</v>
      </c>
      <c r="L18" s="219"/>
      <c r="M18" s="45" t="s">
        <v>30</v>
      </c>
      <c r="N18" s="291" t="s">
        <v>31</v>
      </c>
      <c r="O18" s="291"/>
      <c r="P18" s="24"/>
      <c r="Q18" s="24"/>
      <c r="V18" s="24"/>
      <c r="W18" s="67"/>
      <c r="X18" s="67"/>
      <c r="AW18" s="78" t="s">
        <v>53</v>
      </c>
    </row>
    <row r="19" spans="1:49" ht="15" customHeight="1" x14ac:dyDescent="0.25">
      <c r="A19" s="173"/>
      <c r="B19" s="262"/>
      <c r="C19" s="247"/>
      <c r="D19" s="247"/>
      <c r="E19" s="93"/>
      <c r="F19" s="247"/>
      <c r="G19" s="247"/>
      <c r="H19" s="33"/>
      <c r="I19" s="173"/>
      <c r="J19" s="174"/>
      <c r="K19" s="265">
        <f>C19</f>
        <v>0</v>
      </c>
      <c r="L19" s="267"/>
      <c r="M19" s="93">
        <f>E19</f>
        <v>0</v>
      </c>
      <c r="N19" s="307">
        <f>F19</f>
        <v>0</v>
      </c>
      <c r="O19" s="308"/>
      <c r="P19" s="24"/>
      <c r="Q19" s="24"/>
      <c r="V19" s="24"/>
      <c r="W19" s="31"/>
      <c r="X19" s="31"/>
      <c r="AW19" s="78" t="s">
        <v>54</v>
      </c>
    </row>
    <row r="20" spans="1:49" ht="15" customHeight="1" thickBot="1" x14ac:dyDescent="0.3">
      <c r="A20" s="179" t="s">
        <v>8</v>
      </c>
      <c r="B20" s="256"/>
      <c r="C20" s="247"/>
      <c r="D20" s="247"/>
      <c r="E20" s="247"/>
      <c r="F20" s="247"/>
      <c r="G20" s="247"/>
      <c r="H20" s="33"/>
      <c r="I20" s="179" t="s">
        <v>35</v>
      </c>
      <c r="J20" s="180"/>
      <c r="K20" s="265">
        <f>C20</f>
        <v>0</v>
      </c>
      <c r="L20" s="266"/>
      <c r="M20" s="266"/>
      <c r="N20" s="266"/>
      <c r="O20" s="267"/>
      <c r="P20" s="24"/>
      <c r="Q20" s="24"/>
      <c r="V20" s="24"/>
      <c r="W20" s="27"/>
      <c r="X20" s="27"/>
      <c r="AW20" s="78" t="s">
        <v>55</v>
      </c>
    </row>
    <row r="21" spans="1:49" s="11" customFormat="1" ht="15" customHeight="1" x14ac:dyDescent="0.25">
      <c r="B21" s="24"/>
      <c r="C21" s="24"/>
      <c r="D21" s="24"/>
      <c r="E21" s="24"/>
      <c r="F21" s="24"/>
      <c r="G21" s="24"/>
      <c r="H21" s="33"/>
      <c r="I21" s="33"/>
      <c r="J21" s="24"/>
      <c r="K21" s="24"/>
      <c r="L21" s="24"/>
      <c r="M21" s="24"/>
      <c r="N21" s="24"/>
      <c r="O21" s="24"/>
      <c r="P21" s="24"/>
      <c r="Q21" s="24"/>
      <c r="R21" s="24"/>
      <c r="S21" s="24"/>
      <c r="T21" s="24"/>
      <c r="U21" s="24"/>
      <c r="V21" s="24"/>
      <c r="W21" s="24"/>
      <c r="X21" s="24"/>
      <c r="AW21" s="78" t="s">
        <v>56</v>
      </c>
    </row>
    <row r="22" spans="1:49" s="11" customFormat="1" ht="15" customHeight="1" x14ac:dyDescent="0.3">
      <c r="B22" s="24"/>
      <c r="C22" s="24"/>
      <c r="D22" s="24"/>
      <c r="E22" s="24"/>
      <c r="F22" s="24"/>
      <c r="G22" s="24"/>
      <c r="H22" s="33"/>
      <c r="I22" s="33"/>
      <c r="J22" s="26"/>
      <c r="K22" s="24"/>
      <c r="L22" s="24"/>
      <c r="M22" s="24"/>
      <c r="N22" s="24"/>
      <c r="O22" s="24"/>
      <c r="P22" s="24"/>
      <c r="Q22" s="24"/>
      <c r="R22" s="24"/>
      <c r="S22" s="24"/>
      <c r="T22" s="24"/>
      <c r="U22" s="24"/>
      <c r="V22" s="26"/>
      <c r="W22" s="24"/>
      <c r="X22" s="24"/>
      <c r="Y22" s="12"/>
      <c r="Z22" s="12"/>
      <c r="AA22" s="12"/>
      <c r="AB22" s="12"/>
      <c r="AW22" s="78" t="s">
        <v>57</v>
      </c>
    </row>
    <row r="23" spans="1:49" s="11" customFormat="1" ht="15" customHeight="1" thickBot="1" x14ac:dyDescent="0.3">
      <c r="B23" s="24"/>
      <c r="C23" s="24"/>
      <c r="D23" s="24"/>
      <c r="E23" s="24"/>
      <c r="F23" s="24"/>
      <c r="G23" s="24"/>
      <c r="H23" s="24"/>
      <c r="I23" s="24"/>
      <c r="J23" s="24"/>
      <c r="K23" s="24"/>
      <c r="L23" s="24"/>
      <c r="M23" s="24"/>
      <c r="N23" s="24"/>
      <c r="O23" s="24"/>
      <c r="P23" s="24"/>
      <c r="Q23" s="24"/>
      <c r="R23" s="24"/>
      <c r="S23" s="24"/>
      <c r="T23" s="24"/>
      <c r="U23" s="24"/>
      <c r="V23" s="24"/>
      <c r="W23" s="24"/>
      <c r="X23" s="24"/>
      <c r="AW23" s="78" t="s">
        <v>59</v>
      </c>
    </row>
    <row r="24" spans="1:49" ht="15" customHeight="1" x14ac:dyDescent="0.25">
      <c r="C24" s="84" t="s">
        <v>28</v>
      </c>
      <c r="D24" s="279" t="s">
        <v>27</v>
      </c>
      <c r="E24" s="280"/>
      <c r="F24" s="281"/>
      <c r="G24" s="85" t="s">
        <v>142</v>
      </c>
      <c r="H24" s="85" t="s">
        <v>15</v>
      </c>
      <c r="I24" s="85" t="s">
        <v>16</v>
      </c>
      <c r="J24" s="85" t="s">
        <v>17</v>
      </c>
      <c r="K24" s="85" t="s">
        <v>18</v>
      </c>
      <c r="L24" s="85" t="s">
        <v>19</v>
      </c>
      <c r="M24" s="24"/>
      <c r="N24" s="24"/>
      <c r="O24" s="24"/>
      <c r="P24" s="24"/>
      <c r="Q24" s="24"/>
      <c r="R24" s="24"/>
      <c r="S24" s="24"/>
      <c r="T24" s="24"/>
      <c r="U24" s="24"/>
      <c r="X24" s="24"/>
      <c r="AQ24" s="106" t="s">
        <v>164</v>
      </c>
      <c r="AR24" s="105" t="s">
        <v>144</v>
      </c>
      <c r="AW24" s="78"/>
    </row>
    <row r="25" spans="1:49" ht="15" customHeight="1" x14ac:dyDescent="0.25">
      <c r="C25" s="116">
        <f>SUM(G25:L25)</f>
        <v>0</v>
      </c>
      <c r="D25" s="282" t="s">
        <v>64</v>
      </c>
      <c r="E25" s="283"/>
      <c r="F25" s="284"/>
      <c r="G25" s="117"/>
      <c r="H25" s="118"/>
      <c r="I25" s="118"/>
      <c r="J25" s="118"/>
      <c r="K25" s="118"/>
      <c r="L25" s="118"/>
      <c r="M25" s="24"/>
      <c r="N25" s="24"/>
      <c r="O25" s="24"/>
      <c r="P25" s="24"/>
      <c r="Q25" s="24"/>
      <c r="R25" s="24"/>
      <c r="S25" s="24"/>
      <c r="T25" s="24"/>
      <c r="U25" s="24"/>
      <c r="X25" s="24"/>
      <c r="AQ25" s="106" t="s">
        <v>165</v>
      </c>
      <c r="AR25" s="105" t="s">
        <v>145</v>
      </c>
      <c r="AW25" s="78"/>
    </row>
    <row r="26" spans="1:49" ht="15" customHeight="1" x14ac:dyDescent="0.25">
      <c r="C26" s="116">
        <f t="shared" ref="C26:C27" si="0">SUM(G26:L26)</f>
        <v>0</v>
      </c>
      <c r="D26" s="285" t="s">
        <v>175</v>
      </c>
      <c r="E26" s="286"/>
      <c r="F26" s="287"/>
      <c r="G26" s="119"/>
      <c r="H26" s="119"/>
      <c r="I26" s="119"/>
      <c r="J26" s="119"/>
      <c r="K26" s="119"/>
      <c r="L26" s="119"/>
      <c r="M26" s="24"/>
      <c r="N26" s="24"/>
      <c r="O26" s="24"/>
      <c r="P26" s="24"/>
      <c r="Q26" s="24"/>
      <c r="R26" s="24"/>
      <c r="S26" s="24"/>
      <c r="T26" s="24"/>
      <c r="U26" s="24"/>
      <c r="X26" s="24"/>
      <c r="AQ26" s="106" t="s">
        <v>166</v>
      </c>
      <c r="AR26" s="105" t="s">
        <v>146</v>
      </c>
      <c r="AW26" s="78"/>
    </row>
    <row r="27" spans="1:49" ht="15" customHeight="1" thickBot="1" x14ac:dyDescent="0.3">
      <c r="C27" s="116">
        <f t="shared" si="0"/>
        <v>0</v>
      </c>
      <c r="D27" s="285" t="s">
        <v>176</v>
      </c>
      <c r="E27" s="286"/>
      <c r="F27" s="287"/>
      <c r="G27" s="120"/>
      <c r="H27" s="120"/>
      <c r="I27" s="120"/>
      <c r="J27" s="120"/>
      <c r="K27" s="120"/>
      <c r="L27" s="120"/>
      <c r="M27" s="24"/>
      <c r="N27" s="24"/>
      <c r="O27" s="24"/>
      <c r="P27" s="24"/>
      <c r="Q27" s="24"/>
      <c r="R27" s="24"/>
      <c r="S27" s="24"/>
      <c r="T27" s="24"/>
      <c r="U27" s="24"/>
      <c r="X27" s="24"/>
      <c r="AQ27" s="106" t="s">
        <v>167</v>
      </c>
      <c r="AR27" s="105" t="s">
        <v>147</v>
      </c>
      <c r="AW27" s="78"/>
    </row>
    <row r="28" spans="1:49" s="11" customFormat="1" ht="15" customHeight="1" x14ac:dyDescent="0.25">
      <c r="C28" s="39"/>
      <c r="D28" s="39"/>
      <c r="E28" s="39"/>
      <c r="F28" s="39"/>
      <c r="G28" s="39"/>
      <c r="H28" s="39"/>
      <c r="I28" s="39"/>
      <c r="J28" s="39"/>
      <c r="K28" s="39"/>
      <c r="L28" s="39"/>
      <c r="M28" s="24"/>
      <c r="N28" s="24"/>
      <c r="O28" s="24"/>
      <c r="P28" s="24"/>
      <c r="Q28" s="24"/>
      <c r="R28" s="24"/>
      <c r="S28" s="24"/>
      <c r="T28" s="24"/>
      <c r="U28" s="24"/>
      <c r="X28" s="24"/>
      <c r="AQ28" s="106" t="s">
        <v>168</v>
      </c>
      <c r="AR28" s="105" t="s">
        <v>148</v>
      </c>
      <c r="AW28" s="78"/>
    </row>
    <row r="29" spans="1:49" s="11" customFormat="1" ht="15" customHeight="1" thickBot="1" x14ac:dyDescent="0.3">
      <c r="C29" s="39"/>
      <c r="D29" s="39"/>
      <c r="E29" s="39"/>
      <c r="F29" s="39"/>
      <c r="G29" s="39"/>
      <c r="H29" s="39"/>
      <c r="I29" s="39"/>
      <c r="J29" s="39"/>
      <c r="K29" s="39"/>
      <c r="L29" s="39"/>
      <c r="M29" s="24"/>
      <c r="N29" s="24"/>
      <c r="O29" s="24"/>
      <c r="P29" s="24"/>
      <c r="Q29" s="24"/>
      <c r="R29" s="24"/>
      <c r="S29" s="24"/>
      <c r="T29" s="24"/>
      <c r="U29" s="24"/>
      <c r="X29" s="24"/>
      <c r="AW29" s="78"/>
    </row>
    <row r="30" spans="1:49" ht="15" customHeight="1" x14ac:dyDescent="0.25">
      <c r="C30" s="248">
        <f>SUM(C25:C27)</f>
        <v>0</v>
      </c>
      <c r="D30" s="301" t="s">
        <v>14</v>
      </c>
      <c r="E30" s="302"/>
      <c r="F30" s="303"/>
      <c r="G30" s="299">
        <f>SUM(G25:G27)</f>
        <v>0</v>
      </c>
      <c r="H30" s="299">
        <f t="shared" ref="H30:L30" si="1">SUM(H25:H27)</f>
        <v>0</v>
      </c>
      <c r="I30" s="299">
        <f t="shared" si="1"/>
        <v>0</v>
      </c>
      <c r="J30" s="299">
        <f t="shared" si="1"/>
        <v>0</v>
      </c>
      <c r="K30" s="299">
        <f t="shared" si="1"/>
        <v>0</v>
      </c>
      <c r="L30" s="299">
        <f t="shared" si="1"/>
        <v>0</v>
      </c>
      <c r="M30" s="24"/>
      <c r="N30" s="24"/>
      <c r="O30" s="24"/>
      <c r="P30" s="24"/>
      <c r="Q30" s="24"/>
      <c r="R30" s="24"/>
      <c r="S30" s="24"/>
      <c r="T30" s="24"/>
      <c r="U30" s="24"/>
      <c r="X30" s="24"/>
      <c r="AW30" s="78"/>
    </row>
    <row r="31" spans="1:49" ht="15" customHeight="1" thickBot="1" x14ac:dyDescent="0.3">
      <c r="C31" s="249"/>
      <c r="D31" s="304"/>
      <c r="E31" s="305"/>
      <c r="F31" s="306"/>
      <c r="G31" s="300"/>
      <c r="H31" s="300"/>
      <c r="I31" s="300"/>
      <c r="J31" s="300"/>
      <c r="K31" s="300"/>
      <c r="L31" s="300"/>
      <c r="M31" s="24"/>
      <c r="N31" s="24"/>
      <c r="O31" s="24"/>
      <c r="P31" s="24"/>
      <c r="Q31" s="24"/>
      <c r="R31" s="24"/>
      <c r="S31" s="24"/>
      <c r="T31" s="24"/>
      <c r="U31" s="24"/>
      <c r="X31" s="24"/>
      <c r="AW31" s="78"/>
    </row>
    <row r="32" spans="1:49" s="11" customFormat="1" ht="15" customHeight="1" x14ac:dyDescent="0.25">
      <c r="B32" s="24"/>
      <c r="C32" s="24"/>
      <c r="D32" s="24"/>
      <c r="E32" s="24"/>
      <c r="M32" s="24"/>
      <c r="N32" s="24"/>
      <c r="O32" s="24"/>
      <c r="P32" s="24"/>
      <c r="Q32" s="24"/>
      <c r="R32" s="24"/>
      <c r="S32" s="24"/>
      <c r="T32" s="24"/>
      <c r="U32" s="24"/>
      <c r="V32" s="24"/>
      <c r="W32" s="24"/>
      <c r="X32" s="24"/>
      <c r="AW32" s="78"/>
    </row>
    <row r="33" spans="1:49" s="11" customFormat="1" ht="15" customHeight="1" x14ac:dyDescent="0.25">
      <c r="S33" s="24"/>
      <c r="T33" s="24"/>
      <c r="U33" s="24"/>
      <c r="V33" s="24"/>
      <c r="W33" s="24"/>
      <c r="X33" s="24"/>
      <c r="AW33" s="78"/>
    </row>
    <row r="34" spans="1:49" s="11" customFormat="1" ht="15" customHeight="1" x14ac:dyDescent="0.25">
      <c r="A34" s="23"/>
      <c r="B34" s="24"/>
      <c r="C34" s="24"/>
      <c r="D34" s="24"/>
      <c r="E34" s="24"/>
      <c r="P34" s="23"/>
      <c r="AW34" s="78"/>
    </row>
    <row r="35" spans="1:49" s="11" customFormat="1" ht="15" customHeight="1" x14ac:dyDescent="0.25">
      <c r="A35" s="23"/>
      <c r="P35" s="23"/>
      <c r="AW35" s="78"/>
    </row>
    <row r="36" spans="1:49" s="11" customFormat="1" ht="15" customHeight="1" x14ac:dyDescent="0.25">
      <c r="A36" s="23"/>
      <c r="B36" s="24"/>
      <c r="C36" s="24"/>
      <c r="D36" s="24"/>
      <c r="E36" s="24"/>
      <c r="P36" s="23"/>
      <c r="AW36" s="78"/>
    </row>
    <row r="37" spans="1:49" s="11" customFormat="1" ht="15" customHeight="1" x14ac:dyDescent="0.25">
      <c r="A37" s="23"/>
      <c r="B37" s="23"/>
      <c r="C37" s="23"/>
      <c r="D37" s="23"/>
      <c r="E37" s="23"/>
      <c r="F37" s="23"/>
      <c r="G37" s="23"/>
      <c r="H37" s="23"/>
      <c r="I37" s="23"/>
      <c r="J37" s="23"/>
      <c r="K37" s="23"/>
      <c r="L37" s="23"/>
      <c r="M37" s="23"/>
      <c r="N37" s="23"/>
      <c r="O37" s="23"/>
      <c r="P37" s="23"/>
    </row>
    <row r="38" spans="1:49" s="11" customFormat="1" ht="15" customHeight="1" x14ac:dyDescent="0.25"/>
    <row r="39" spans="1:49" s="11" customFormat="1" ht="15" customHeight="1" x14ac:dyDescent="0.25"/>
    <row r="40" spans="1:49" s="11" customFormat="1" ht="15" customHeight="1" x14ac:dyDescent="0.25"/>
    <row r="41" spans="1:49" s="11" customFormat="1" ht="15" customHeight="1" x14ac:dyDescent="0.25"/>
    <row r="42" spans="1:49" s="11" customFormat="1" ht="15" customHeight="1" x14ac:dyDescent="0.25"/>
    <row r="43" spans="1:49" s="11" customFormat="1" ht="15" customHeight="1" x14ac:dyDescent="0.25"/>
    <row r="44" spans="1:49" s="11" customFormat="1" ht="15" customHeight="1" x14ac:dyDescent="0.25"/>
    <row r="45" spans="1:49" s="11" customFormat="1" ht="15" customHeight="1" x14ac:dyDescent="0.25"/>
    <row r="46" spans="1:49" s="11" customFormat="1" x14ac:dyDescent="0.25"/>
    <row r="47" spans="1:49" s="11" customFormat="1" x14ac:dyDescent="0.25"/>
    <row r="48" spans="1:49"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pans="2:22" s="11" customFormat="1" x14ac:dyDescent="0.25"/>
    <row r="130" spans="2:22" s="11" customFormat="1" x14ac:dyDescent="0.25"/>
    <row r="131" spans="2:22" s="11" customFormat="1" x14ac:dyDescent="0.25"/>
    <row r="132" spans="2:22" s="11" customFormat="1" x14ac:dyDescent="0.25"/>
    <row r="133" spans="2:22" s="11" customFormat="1" x14ac:dyDescent="0.25"/>
    <row r="134" spans="2:22" s="11" customFormat="1" x14ac:dyDescent="0.25"/>
    <row r="135" spans="2:22" s="11" customFormat="1" x14ac:dyDescent="0.25"/>
    <row r="136" spans="2:22" s="11" customFormat="1" x14ac:dyDescent="0.25"/>
    <row r="137" spans="2:22" s="11" customFormat="1" x14ac:dyDescent="0.25"/>
    <row r="138" spans="2:22" s="11" customFormat="1" x14ac:dyDescent="0.25"/>
    <row r="139" spans="2:22" s="11" customFormat="1" x14ac:dyDescent="0.25"/>
    <row r="140" spans="2:22" s="11" customFormat="1" x14ac:dyDescent="0.25"/>
    <row r="141" spans="2:22" s="11" customFormat="1" x14ac:dyDescent="0.25"/>
    <row r="142" spans="2:22" s="11" customFormat="1" x14ac:dyDescent="0.25">
      <c r="B142" s="10"/>
      <c r="C142" s="10"/>
      <c r="D142" s="10"/>
      <c r="E142" s="10"/>
      <c r="F142" s="10"/>
      <c r="G142" s="10"/>
      <c r="H142" s="10"/>
      <c r="I142" s="10"/>
      <c r="J142" s="10"/>
      <c r="K142" s="10"/>
      <c r="L142" s="10"/>
      <c r="M142" s="10"/>
      <c r="N142" s="10"/>
      <c r="O142" s="10"/>
      <c r="P142" s="10"/>
      <c r="Q142" s="10"/>
      <c r="R142" s="10"/>
      <c r="S142" s="10"/>
      <c r="T142" s="10"/>
      <c r="U142" s="10"/>
      <c r="V142" s="10"/>
    </row>
    <row r="143" spans="2:22" s="11" customFormat="1" x14ac:dyDescent="0.25">
      <c r="B143" s="10"/>
      <c r="C143" s="10"/>
      <c r="D143" s="10"/>
      <c r="E143" s="10"/>
      <c r="F143" s="10"/>
      <c r="G143" s="10"/>
      <c r="H143" s="10"/>
      <c r="I143" s="10"/>
      <c r="J143" s="10"/>
      <c r="K143" s="10"/>
      <c r="L143" s="10"/>
      <c r="M143" s="10"/>
      <c r="N143" s="10"/>
      <c r="O143" s="10"/>
      <c r="P143" s="10"/>
      <c r="Q143" s="10"/>
      <c r="R143" s="10"/>
      <c r="S143" s="10"/>
      <c r="T143" s="10"/>
      <c r="U143" s="10"/>
      <c r="V143" s="10"/>
    </row>
    <row r="144" spans="2:22" s="11" customFormat="1" x14ac:dyDescent="0.25">
      <c r="B144" s="10"/>
      <c r="C144" s="10"/>
      <c r="D144" s="10"/>
      <c r="E144" s="10"/>
      <c r="F144" s="10"/>
      <c r="G144" s="10"/>
      <c r="H144" s="10"/>
      <c r="I144" s="10"/>
      <c r="J144" s="10"/>
      <c r="K144" s="10"/>
      <c r="L144" s="10"/>
      <c r="M144" s="10"/>
      <c r="N144" s="10"/>
      <c r="O144" s="10"/>
      <c r="P144" s="10"/>
      <c r="Q144" s="10"/>
      <c r="R144" s="10"/>
      <c r="S144" s="10"/>
      <c r="T144" s="10"/>
      <c r="U144" s="10"/>
      <c r="V144" s="10"/>
    </row>
    <row r="145" spans="1:44" s="10" customFormat="1" x14ac:dyDescent="0.25">
      <c r="A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row>
    <row r="146" spans="1:44" s="10" customFormat="1" x14ac:dyDescent="0.25">
      <c r="A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spans="1:44" s="10" customFormat="1" x14ac:dyDescent="0.25">
      <c r="A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spans="1:44" s="10" customFormat="1" x14ac:dyDescent="0.25">
      <c r="A148" s="11"/>
      <c r="B148" s="76"/>
      <c r="C148" s="76"/>
      <c r="D148" s="76"/>
      <c r="E148" s="76"/>
      <c r="F148" s="76"/>
      <c r="G148" s="76"/>
      <c r="H148" s="76"/>
      <c r="I148" s="76"/>
      <c r="J148" s="76"/>
      <c r="K148" s="76"/>
      <c r="L148" s="76"/>
      <c r="M148" s="76"/>
      <c r="N148" s="76"/>
      <c r="O148" s="76"/>
      <c r="P148" s="76"/>
      <c r="Q148" s="76"/>
      <c r="R148" s="76"/>
      <c r="S148" s="76"/>
      <c r="T148" s="76"/>
      <c r="U148" s="76"/>
      <c r="V148" s="76"/>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s="10" customFormat="1" x14ac:dyDescent="0.25">
      <c r="A149" s="11"/>
      <c r="B149" s="76"/>
      <c r="C149" s="76"/>
      <c r="D149" s="76"/>
      <c r="E149" s="76"/>
      <c r="F149" s="76"/>
      <c r="G149" s="76"/>
      <c r="H149" s="76"/>
      <c r="I149" s="76"/>
      <c r="J149" s="76"/>
      <c r="K149" s="76"/>
      <c r="L149" s="76"/>
      <c r="M149" s="76"/>
      <c r="N149" s="76"/>
      <c r="O149" s="76"/>
      <c r="P149" s="76"/>
      <c r="Q149" s="76"/>
      <c r="R149" s="76"/>
      <c r="S149" s="76"/>
      <c r="T149" s="76"/>
      <c r="U149" s="76"/>
      <c r="V149" s="76"/>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spans="1:44" s="10" customFormat="1" x14ac:dyDescent="0.25">
      <c r="A150" s="11"/>
      <c r="B150" s="76"/>
      <c r="C150" s="76"/>
      <c r="D150" s="76"/>
      <c r="E150" s="76"/>
      <c r="F150" s="76"/>
      <c r="G150" s="76"/>
      <c r="H150" s="76"/>
      <c r="I150" s="76"/>
      <c r="J150" s="76"/>
      <c r="K150" s="76"/>
      <c r="L150" s="76"/>
      <c r="M150" s="76"/>
      <c r="N150" s="76"/>
      <c r="O150" s="76"/>
      <c r="P150" s="76"/>
      <c r="Q150" s="76"/>
      <c r="R150" s="76"/>
      <c r="S150" s="76"/>
      <c r="T150" s="76"/>
      <c r="U150" s="76"/>
      <c r="V150" s="76"/>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sheetData>
  <mergeCells count="53">
    <mergeCell ref="C4:E4"/>
    <mergeCell ref="F4:K4"/>
    <mergeCell ref="A1:R1"/>
    <mergeCell ref="C2:E2"/>
    <mergeCell ref="F2:K2"/>
    <mergeCell ref="C3:E3"/>
    <mergeCell ref="F3:K3"/>
    <mergeCell ref="C5:E5"/>
    <mergeCell ref="F5:K5"/>
    <mergeCell ref="C6:E6"/>
    <mergeCell ref="F6:K6"/>
    <mergeCell ref="C7:E7"/>
    <mergeCell ref="F7:K9"/>
    <mergeCell ref="A12:B12"/>
    <mergeCell ref="C12:G12"/>
    <mergeCell ref="I12:J12"/>
    <mergeCell ref="K12:O12"/>
    <mergeCell ref="A13:B14"/>
    <mergeCell ref="C13:G14"/>
    <mergeCell ref="I13:J14"/>
    <mergeCell ref="K13:O14"/>
    <mergeCell ref="A15:B15"/>
    <mergeCell ref="C15:G15"/>
    <mergeCell ref="I15:J15"/>
    <mergeCell ref="K15:O15"/>
    <mergeCell ref="A16:B19"/>
    <mergeCell ref="C16:G17"/>
    <mergeCell ref="I16:J19"/>
    <mergeCell ref="K16:O17"/>
    <mergeCell ref="C18:D18"/>
    <mergeCell ref="F18:G18"/>
    <mergeCell ref="I20:J20"/>
    <mergeCell ref="K20:O20"/>
    <mergeCell ref="D24:F24"/>
    <mergeCell ref="D25:F25"/>
    <mergeCell ref="K18:L18"/>
    <mergeCell ref="N18:O18"/>
    <mergeCell ref="C19:D19"/>
    <mergeCell ref="F19:G19"/>
    <mergeCell ref="K19:L19"/>
    <mergeCell ref="N19:O19"/>
    <mergeCell ref="C30:C31"/>
    <mergeCell ref="D30:F31"/>
    <mergeCell ref="G30:G31"/>
    <mergeCell ref="H30:H31"/>
    <mergeCell ref="A20:B20"/>
    <mergeCell ref="C20:G20"/>
    <mergeCell ref="I30:I31"/>
    <mergeCell ref="J30:J31"/>
    <mergeCell ref="K30:K31"/>
    <mergeCell ref="L30:L31"/>
    <mergeCell ref="D26:F26"/>
    <mergeCell ref="D27:F27"/>
  </mergeCells>
  <conditionalFormatting sqref="G30:L30">
    <cfRule type="cellIs" dxfId="66" priority="7" operator="equal">
      <formula>0</formula>
    </cfRule>
  </conditionalFormatting>
  <conditionalFormatting sqref="G30:L30">
    <cfRule type="expression" dxfId="65" priority="8">
      <formula>#REF!="1/8"</formula>
    </cfRule>
  </conditionalFormatting>
  <conditionalFormatting sqref="C12:C13 C15:C16">
    <cfRule type="cellIs" dxfId="64" priority="6" operator="equal">
      <formula>0</formula>
    </cfRule>
  </conditionalFormatting>
  <conditionalFormatting sqref="C19:C20">
    <cfRule type="cellIs" dxfId="63" priority="5" operator="equal">
      <formula>0</formula>
    </cfRule>
  </conditionalFormatting>
  <conditionalFormatting sqref="K12:K13 K15:K16">
    <cfRule type="cellIs" dxfId="62" priority="4" operator="equal">
      <formula>0</formula>
    </cfRule>
  </conditionalFormatting>
  <conditionalFormatting sqref="K19:K20 M19:N19">
    <cfRule type="cellIs" dxfId="61" priority="3" operator="equal">
      <formula>0</formula>
    </cfRule>
  </conditionalFormatting>
  <conditionalFormatting sqref="C19:G20">
    <cfRule type="cellIs" dxfId="60" priority="2" operator="equal">
      <formula>0</formula>
    </cfRule>
  </conditionalFormatting>
  <conditionalFormatting sqref="F2:K3">
    <cfRule type="cellIs" dxfId="59" priority="1" operator="equal">
      <formula>0</formula>
    </cfRule>
  </conditionalFormatting>
  <dataValidations count="1">
    <dataValidation type="list" allowBlank="1" showInputMessage="1" showErrorMessage="1" sqref="F4:K4" xr:uid="{59332BD0-D153-4197-A87B-A09D7B299AA0}">
      <formula1>$AQ$4:$AQ$10</formula1>
    </dataValidation>
  </dataValidations>
  <pageMargins left="0.7" right="0.7" top="0.75" bottom="0.75" header="0.3" footer="0.3"/>
  <pageSetup scale="65" orientation="landscape" horizontalDpi="1200" verticalDpi="1200" r:id="rId1"/>
  <colBreaks count="1" manualBreakCount="1">
    <brk id="2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AJ61"/>
  <sheetViews>
    <sheetView showGridLines="0" zoomScaleNormal="100" workbookViewId="0">
      <selection sqref="A1:M1"/>
    </sheetView>
  </sheetViews>
  <sheetFormatPr defaultColWidth="9.140625" defaultRowHeight="15" x14ac:dyDescent="0.25"/>
  <cols>
    <col min="1" max="2" width="9.140625" style="11" customWidth="1"/>
    <col min="3" max="3" width="9.140625" style="11"/>
    <col min="4" max="15" width="9.140625" style="11" customWidth="1"/>
    <col min="16" max="18" width="11.7109375" style="11" customWidth="1"/>
    <col min="19" max="31" width="9.140625" style="11"/>
    <col min="32" max="32" width="45.28515625" style="11" bestFit="1" customWidth="1"/>
    <col min="33" max="33" width="11.28515625" style="11" bestFit="1" customWidth="1"/>
    <col min="34" max="34" width="10.28515625" style="11" bestFit="1" customWidth="1"/>
    <col min="35" max="35" width="9.140625" style="11"/>
    <col min="36" max="36" width="21" style="11" bestFit="1" customWidth="1"/>
    <col min="37" max="16384" width="9.140625" style="11"/>
  </cols>
  <sheetData>
    <row r="1" spans="1:36" ht="27" thickBot="1" x14ac:dyDescent="0.3">
      <c r="A1" s="331" t="s">
        <v>171</v>
      </c>
      <c r="B1" s="331"/>
      <c r="C1" s="331"/>
      <c r="D1" s="331"/>
      <c r="E1" s="331"/>
      <c r="F1" s="331"/>
      <c r="G1" s="331"/>
      <c r="H1" s="331"/>
      <c r="I1" s="331"/>
      <c r="J1" s="331"/>
      <c r="K1" s="331"/>
      <c r="L1" s="331"/>
      <c r="M1" s="331"/>
    </row>
    <row r="2" spans="1:36" ht="18.75" x14ac:dyDescent="0.3">
      <c r="A2" s="12"/>
      <c r="B2" s="24"/>
      <c r="C2" s="225" t="s">
        <v>0</v>
      </c>
      <c r="D2" s="226"/>
      <c r="E2" s="226"/>
      <c r="F2" s="200">
        <f>JERSEYS!F2</f>
        <v>0</v>
      </c>
      <c r="G2" s="201"/>
      <c r="H2" s="201"/>
      <c r="I2" s="201"/>
      <c r="J2" s="201"/>
      <c r="K2" s="202"/>
      <c r="L2" s="70"/>
      <c r="M2" s="24"/>
      <c r="N2" s="24"/>
      <c r="O2" s="24"/>
    </row>
    <row r="3" spans="1:36" ht="18.75" x14ac:dyDescent="0.3">
      <c r="A3" s="12"/>
      <c r="B3" s="24"/>
      <c r="C3" s="220" t="s">
        <v>1</v>
      </c>
      <c r="D3" s="221"/>
      <c r="E3" s="221"/>
      <c r="F3" s="203">
        <f>JERSEYS!F3</f>
        <v>0</v>
      </c>
      <c r="G3" s="204"/>
      <c r="H3" s="204"/>
      <c r="I3" s="204"/>
      <c r="J3" s="204"/>
      <c r="K3" s="205"/>
      <c r="L3" s="70"/>
      <c r="M3" s="24"/>
      <c r="N3" s="24"/>
      <c r="O3" s="24"/>
    </row>
    <row r="4" spans="1:36" ht="18.75" x14ac:dyDescent="0.3">
      <c r="A4" s="12"/>
      <c r="B4" s="24"/>
      <c r="C4" s="220" t="s">
        <v>2</v>
      </c>
      <c r="D4" s="221"/>
      <c r="E4" s="221"/>
      <c r="F4" s="206" t="s">
        <v>127</v>
      </c>
      <c r="G4" s="207"/>
      <c r="H4" s="207"/>
      <c r="I4" s="207"/>
      <c r="J4" s="207"/>
      <c r="K4" s="208"/>
      <c r="L4" s="70"/>
      <c r="M4" s="24"/>
      <c r="N4" s="24"/>
      <c r="O4" s="24"/>
    </row>
    <row r="5" spans="1:36" ht="18.75" x14ac:dyDescent="0.3">
      <c r="A5" s="12"/>
      <c r="B5" s="24"/>
      <c r="C5" s="220" t="s">
        <v>37</v>
      </c>
      <c r="D5" s="221"/>
      <c r="E5" s="221"/>
      <c r="F5" s="206" t="str">
        <f>VLOOKUP(F4,$AF$12:$AG$32,2,FALSE)</f>
        <v>------------</v>
      </c>
      <c r="G5" s="207"/>
      <c r="H5" s="207"/>
      <c r="I5" s="207"/>
      <c r="J5" s="207"/>
      <c r="K5" s="208"/>
      <c r="L5" s="70"/>
      <c r="M5" s="24"/>
      <c r="N5" s="24"/>
      <c r="O5" s="24"/>
    </row>
    <row r="6" spans="1:36" ht="18.75" x14ac:dyDescent="0.3">
      <c r="A6" s="12"/>
      <c r="B6" s="24"/>
      <c r="C6" s="220" t="s">
        <v>3</v>
      </c>
      <c r="D6" s="221"/>
      <c r="E6" s="221"/>
      <c r="F6" s="206"/>
      <c r="G6" s="207"/>
      <c r="H6" s="207"/>
      <c r="I6" s="207"/>
      <c r="J6" s="207"/>
      <c r="K6" s="208"/>
      <c r="L6" s="70"/>
      <c r="M6" s="24"/>
      <c r="N6" s="24"/>
      <c r="O6" s="24"/>
    </row>
    <row r="7" spans="1:36" ht="19.5" thickBot="1" x14ac:dyDescent="0.35">
      <c r="A7" s="12"/>
      <c r="B7" s="24"/>
      <c r="C7" s="222" t="s">
        <v>38</v>
      </c>
      <c r="D7" s="223"/>
      <c r="E7" s="223"/>
      <c r="F7" s="270"/>
      <c r="G7" s="271"/>
      <c r="H7" s="271"/>
      <c r="I7" s="271"/>
      <c r="J7" s="271"/>
      <c r="K7" s="272"/>
      <c r="L7" s="70"/>
      <c r="M7" s="24"/>
      <c r="N7" s="24"/>
      <c r="O7" s="24"/>
    </row>
    <row r="8" spans="1:36" ht="18.75" x14ac:dyDescent="0.3">
      <c r="A8" s="12"/>
      <c r="B8" s="24"/>
      <c r="C8" s="87"/>
      <c r="D8" s="87"/>
      <c r="E8" s="88"/>
      <c r="F8" s="273"/>
      <c r="G8" s="274"/>
      <c r="H8" s="274"/>
      <c r="I8" s="274"/>
      <c r="J8" s="274"/>
      <c r="K8" s="275"/>
      <c r="L8" s="70"/>
      <c r="M8" s="24"/>
      <c r="N8" s="24"/>
      <c r="O8" s="24"/>
    </row>
    <row r="9" spans="1:36" ht="19.5" thickBot="1" x14ac:dyDescent="0.35">
      <c r="A9" s="12"/>
      <c r="B9" s="24"/>
      <c r="C9" s="87"/>
      <c r="D9" s="87"/>
      <c r="E9" s="88"/>
      <c r="F9" s="276"/>
      <c r="G9" s="277"/>
      <c r="H9" s="277"/>
      <c r="I9" s="277"/>
      <c r="J9" s="277"/>
      <c r="K9" s="278"/>
      <c r="L9" s="70"/>
      <c r="M9" s="24"/>
      <c r="N9" s="24"/>
      <c r="O9" s="24"/>
    </row>
    <row r="10" spans="1:36" ht="18.75" x14ac:dyDescent="0.3">
      <c r="A10" s="12"/>
      <c r="B10" s="24"/>
      <c r="C10" s="32"/>
      <c r="D10" s="32"/>
      <c r="E10" s="33"/>
      <c r="F10" s="70"/>
      <c r="G10" s="70"/>
      <c r="H10" s="70"/>
      <c r="I10" s="70"/>
      <c r="J10" s="70"/>
      <c r="K10" s="70"/>
      <c r="L10" s="70"/>
      <c r="M10" s="24"/>
      <c r="N10" s="24"/>
      <c r="O10" s="24"/>
    </row>
    <row r="11" spans="1:36" ht="19.5" thickBot="1" x14ac:dyDescent="0.35">
      <c r="A11" s="12"/>
      <c r="B11" s="24"/>
      <c r="C11" s="32"/>
      <c r="D11" s="32"/>
      <c r="E11" s="33"/>
      <c r="F11" s="33"/>
      <c r="G11" s="33"/>
      <c r="H11" s="33"/>
      <c r="I11" s="33"/>
      <c r="J11" s="33"/>
      <c r="K11" s="33"/>
      <c r="L11" s="33"/>
      <c r="M11" s="24"/>
      <c r="N11" s="24"/>
      <c r="O11" s="24"/>
      <c r="AF11" s="44" t="s">
        <v>126</v>
      </c>
      <c r="AH11" s="44" t="s">
        <v>39</v>
      </c>
    </row>
    <row r="12" spans="1:36" x14ac:dyDescent="0.25">
      <c r="A12" s="169" t="s">
        <v>4</v>
      </c>
      <c r="B12" s="260"/>
      <c r="C12" s="247">
        <f>JERSEYS!C11</f>
        <v>0</v>
      </c>
      <c r="D12" s="247"/>
      <c r="E12" s="247"/>
      <c r="F12" s="247"/>
      <c r="G12" s="247"/>
      <c r="H12" s="33"/>
      <c r="I12" s="169" t="s">
        <v>32</v>
      </c>
      <c r="J12" s="170"/>
      <c r="K12" s="265">
        <f>JERSEYS!L11</f>
        <v>0</v>
      </c>
      <c r="L12" s="266"/>
      <c r="M12" s="266"/>
      <c r="N12" s="266"/>
      <c r="O12" s="267"/>
      <c r="AF12" s="62" t="s">
        <v>127</v>
      </c>
      <c r="AG12" s="62" t="s">
        <v>127</v>
      </c>
      <c r="AJ12" s="44" t="s">
        <v>68</v>
      </c>
    </row>
    <row r="13" spans="1:36" x14ac:dyDescent="0.25">
      <c r="A13" s="171" t="s">
        <v>5</v>
      </c>
      <c r="B13" s="261"/>
      <c r="C13" s="257"/>
      <c r="D13" s="257"/>
      <c r="E13" s="257"/>
      <c r="F13" s="257"/>
      <c r="G13" s="257"/>
      <c r="H13" s="33"/>
      <c r="I13" s="171" t="s">
        <v>33</v>
      </c>
      <c r="J13" s="172"/>
      <c r="K13" s="186">
        <f>C13</f>
        <v>0</v>
      </c>
      <c r="L13" s="187"/>
      <c r="M13" s="187"/>
      <c r="N13" s="187"/>
      <c r="O13" s="268"/>
      <c r="AF13" s="144" t="s">
        <v>392</v>
      </c>
      <c r="AG13" s="142" t="s">
        <v>304</v>
      </c>
      <c r="AJ13" s="62" t="s">
        <v>127</v>
      </c>
    </row>
    <row r="14" spans="1:36" x14ac:dyDescent="0.25">
      <c r="A14" s="173"/>
      <c r="B14" s="262"/>
      <c r="C14" s="257"/>
      <c r="D14" s="257"/>
      <c r="E14" s="257"/>
      <c r="F14" s="257"/>
      <c r="G14" s="257"/>
      <c r="H14" s="33"/>
      <c r="I14" s="173"/>
      <c r="J14" s="174"/>
      <c r="K14" s="189"/>
      <c r="L14" s="190"/>
      <c r="M14" s="190"/>
      <c r="N14" s="190"/>
      <c r="O14" s="269"/>
      <c r="AF14" s="144" t="s">
        <v>393</v>
      </c>
      <c r="AG14" s="142" t="s">
        <v>317</v>
      </c>
      <c r="AJ14" s="11" t="s">
        <v>70</v>
      </c>
    </row>
    <row r="15" spans="1:36" x14ac:dyDescent="0.25">
      <c r="A15" s="175" t="s">
        <v>6</v>
      </c>
      <c r="B15" s="263"/>
      <c r="C15" s="247">
        <f>JERSEYS!$C$14</f>
        <v>0</v>
      </c>
      <c r="D15" s="247"/>
      <c r="E15" s="247"/>
      <c r="F15" s="247"/>
      <c r="G15" s="247"/>
      <c r="H15" s="33"/>
      <c r="I15" s="175" t="s">
        <v>6</v>
      </c>
      <c r="J15" s="176"/>
      <c r="K15" s="265">
        <f>C15</f>
        <v>0</v>
      </c>
      <c r="L15" s="266"/>
      <c r="M15" s="266"/>
      <c r="N15" s="266"/>
      <c r="O15" s="267"/>
      <c r="AF15" s="144" t="s">
        <v>388</v>
      </c>
      <c r="AG15" s="142" t="s">
        <v>305</v>
      </c>
      <c r="AJ15" s="107" t="s">
        <v>41</v>
      </c>
    </row>
    <row r="16" spans="1:36" x14ac:dyDescent="0.25">
      <c r="A16" s="171" t="s">
        <v>7</v>
      </c>
      <c r="B16" s="261"/>
      <c r="C16" s="257">
        <f>JERSEYS!C15</f>
        <v>0</v>
      </c>
      <c r="D16" s="257"/>
      <c r="E16" s="257"/>
      <c r="F16" s="257"/>
      <c r="G16" s="257"/>
      <c r="H16" s="33"/>
      <c r="I16" s="171" t="s">
        <v>34</v>
      </c>
      <c r="J16" s="172"/>
      <c r="K16" s="186">
        <f>C16</f>
        <v>0</v>
      </c>
      <c r="L16" s="187"/>
      <c r="M16" s="187"/>
      <c r="N16" s="187"/>
      <c r="O16" s="268"/>
      <c r="AF16" s="144" t="s">
        <v>389</v>
      </c>
      <c r="AG16" s="142" t="s">
        <v>318</v>
      </c>
      <c r="AJ16" s="107" t="s">
        <v>42</v>
      </c>
    </row>
    <row r="17" spans="1:36" x14ac:dyDescent="0.25">
      <c r="A17" s="177"/>
      <c r="B17" s="264"/>
      <c r="C17" s="257"/>
      <c r="D17" s="257"/>
      <c r="E17" s="257"/>
      <c r="F17" s="257"/>
      <c r="G17" s="257"/>
      <c r="H17" s="33"/>
      <c r="I17" s="177"/>
      <c r="J17" s="178"/>
      <c r="K17" s="189"/>
      <c r="L17" s="190"/>
      <c r="M17" s="190"/>
      <c r="N17" s="190"/>
      <c r="O17" s="269"/>
      <c r="AF17" s="144" t="s">
        <v>386</v>
      </c>
      <c r="AG17" s="142" t="s">
        <v>306</v>
      </c>
      <c r="AJ17" s="107" t="s">
        <v>43</v>
      </c>
    </row>
    <row r="18" spans="1:36" x14ac:dyDescent="0.25">
      <c r="A18" s="177"/>
      <c r="B18" s="264"/>
      <c r="C18" s="258" t="s">
        <v>29</v>
      </c>
      <c r="D18" s="258"/>
      <c r="E18" s="164" t="s">
        <v>30</v>
      </c>
      <c r="F18" s="258" t="s">
        <v>31</v>
      </c>
      <c r="G18" s="258"/>
      <c r="H18" s="33"/>
      <c r="I18" s="177"/>
      <c r="J18" s="178"/>
      <c r="K18" s="218" t="s">
        <v>29</v>
      </c>
      <c r="L18" s="219"/>
      <c r="M18" s="162" t="s">
        <v>30</v>
      </c>
      <c r="N18" s="291" t="s">
        <v>31</v>
      </c>
      <c r="O18" s="291"/>
      <c r="AF18" s="144" t="s">
        <v>387</v>
      </c>
      <c r="AG18" s="142" t="s">
        <v>319</v>
      </c>
      <c r="AJ18" s="107" t="s">
        <v>44</v>
      </c>
    </row>
    <row r="19" spans="1:36" x14ac:dyDescent="0.25">
      <c r="A19" s="173"/>
      <c r="B19" s="262"/>
      <c r="C19" s="247">
        <f>JERSEYS!$C$18</f>
        <v>0</v>
      </c>
      <c r="D19" s="247"/>
      <c r="E19" s="163">
        <f>JERSEYS!E18</f>
        <v>0</v>
      </c>
      <c r="F19" s="247">
        <f>JERSEYS!F18</f>
        <v>0</v>
      </c>
      <c r="G19" s="247"/>
      <c r="H19" s="33"/>
      <c r="I19" s="173"/>
      <c r="J19" s="174"/>
      <c r="K19" s="247">
        <f>C19</f>
        <v>0</v>
      </c>
      <c r="L19" s="247"/>
      <c r="M19" s="163">
        <f>E19</f>
        <v>0</v>
      </c>
      <c r="N19" s="292">
        <f>F19</f>
        <v>0</v>
      </c>
      <c r="O19" s="292"/>
      <c r="AF19" s="144" t="s">
        <v>381</v>
      </c>
      <c r="AG19" s="142" t="s">
        <v>307</v>
      </c>
      <c r="AJ19" s="107" t="s">
        <v>45</v>
      </c>
    </row>
    <row r="20" spans="1:36" ht="15.75" thickBot="1" x14ac:dyDescent="0.3">
      <c r="A20" s="179" t="s">
        <v>8</v>
      </c>
      <c r="B20" s="256"/>
      <c r="C20" s="247">
        <f>JERSEYS!C19</f>
        <v>0</v>
      </c>
      <c r="D20" s="247"/>
      <c r="E20" s="247"/>
      <c r="F20" s="247"/>
      <c r="G20" s="247"/>
      <c r="H20" s="33"/>
      <c r="I20" s="179" t="s">
        <v>35</v>
      </c>
      <c r="J20" s="180"/>
      <c r="K20" s="192">
        <f>C20</f>
        <v>0</v>
      </c>
      <c r="L20" s="193"/>
      <c r="M20" s="193"/>
      <c r="N20" s="193"/>
      <c r="O20" s="195"/>
      <c r="AF20" s="144" t="s">
        <v>382</v>
      </c>
      <c r="AG20" s="142" t="s">
        <v>320</v>
      </c>
      <c r="AJ20" s="107" t="s">
        <v>46</v>
      </c>
    </row>
    <row r="21" spans="1:36" ht="15.75" x14ac:dyDescent="0.25">
      <c r="A21" s="112"/>
      <c r="B21" s="112"/>
      <c r="C21" s="112"/>
      <c r="D21" s="455"/>
      <c r="E21" s="455"/>
      <c r="F21" s="455"/>
      <c r="G21" s="455"/>
      <c r="H21" s="455"/>
      <c r="I21" s="455"/>
      <c r="J21" s="65"/>
      <c r="K21" s="65"/>
      <c r="AF21" s="144" t="s">
        <v>385</v>
      </c>
      <c r="AG21" s="142" t="s">
        <v>308</v>
      </c>
      <c r="AJ21" s="107" t="s">
        <v>47</v>
      </c>
    </row>
    <row r="22" spans="1:36" ht="15.75" x14ac:dyDescent="0.25">
      <c r="A22" s="112"/>
      <c r="B22" s="112"/>
      <c r="C22" s="112"/>
      <c r="D22" s="455"/>
      <c r="E22" s="455"/>
      <c r="F22" s="455"/>
      <c r="G22" s="455"/>
      <c r="H22" s="455"/>
      <c r="I22" s="455"/>
      <c r="J22" s="65"/>
      <c r="K22" s="65"/>
      <c r="AF22" s="144" t="s">
        <v>384</v>
      </c>
      <c r="AG22" s="142" t="s">
        <v>321</v>
      </c>
      <c r="AJ22" s="107" t="s">
        <v>48</v>
      </c>
    </row>
    <row r="23" spans="1:36" x14ac:dyDescent="0.25">
      <c r="A23" s="112"/>
      <c r="B23" s="112"/>
      <c r="C23" s="112"/>
      <c r="D23" s="456"/>
      <c r="E23" s="456"/>
      <c r="F23" s="456"/>
      <c r="G23" s="456"/>
      <c r="H23" s="456"/>
      <c r="I23" s="456"/>
      <c r="J23" s="65"/>
      <c r="K23" s="65"/>
      <c r="M23" s="35"/>
      <c r="AF23" s="144" t="s">
        <v>390</v>
      </c>
      <c r="AG23" s="142" t="s">
        <v>309</v>
      </c>
      <c r="AJ23" s="107" t="s">
        <v>49</v>
      </c>
    </row>
    <row r="24" spans="1:36" x14ac:dyDescent="0.25">
      <c r="A24" s="65"/>
      <c r="B24" s="65"/>
      <c r="C24" s="65"/>
      <c r="D24" s="456"/>
      <c r="E24" s="456"/>
      <c r="F24" s="456"/>
      <c r="G24" s="456"/>
      <c r="H24" s="456"/>
      <c r="I24" s="456"/>
      <c r="J24" s="456"/>
      <c r="K24" s="456"/>
      <c r="L24" s="35"/>
      <c r="M24" s="35"/>
      <c r="AF24" s="144" t="s">
        <v>391</v>
      </c>
      <c r="AG24" s="142" t="s">
        <v>322</v>
      </c>
      <c r="AJ24" s="107" t="s">
        <v>51</v>
      </c>
    </row>
    <row r="25" spans="1:36" x14ac:dyDescent="0.25">
      <c r="A25" s="65"/>
      <c r="B25" s="65"/>
      <c r="C25" s="65"/>
      <c r="D25" s="456"/>
      <c r="E25" s="456"/>
      <c r="F25" s="456"/>
      <c r="G25" s="456"/>
      <c r="H25" s="456"/>
      <c r="I25" s="456"/>
      <c r="J25" s="456"/>
      <c r="K25" s="456"/>
      <c r="L25" s="35"/>
      <c r="M25" s="35"/>
      <c r="AF25" s="144" t="s">
        <v>383</v>
      </c>
      <c r="AG25" s="142" t="s">
        <v>310</v>
      </c>
      <c r="AJ25" s="107" t="s">
        <v>52</v>
      </c>
    </row>
    <row r="26" spans="1:36" x14ac:dyDescent="0.25">
      <c r="AF26" s="144" t="s">
        <v>378</v>
      </c>
      <c r="AG26" s="142" t="s">
        <v>323</v>
      </c>
      <c r="AJ26" s="107" t="s">
        <v>53</v>
      </c>
    </row>
    <row r="27" spans="1:36" ht="15.75" thickBot="1" x14ac:dyDescent="0.3">
      <c r="AF27" s="144" t="s">
        <v>380</v>
      </c>
      <c r="AG27" s="142" t="s">
        <v>311</v>
      </c>
      <c r="AJ27" s="107" t="s">
        <v>54</v>
      </c>
    </row>
    <row r="28" spans="1:36" ht="18.75" x14ac:dyDescent="0.25">
      <c r="A28" s="68"/>
      <c r="B28" s="357" t="s">
        <v>128</v>
      </c>
      <c r="C28" s="358"/>
      <c r="D28" s="358"/>
      <c r="E28" s="364" t="s">
        <v>169</v>
      </c>
      <c r="F28" s="365"/>
      <c r="G28" s="366" t="s">
        <v>159</v>
      </c>
      <c r="H28" s="365"/>
      <c r="AF28" s="144" t="s">
        <v>379</v>
      </c>
      <c r="AG28" s="142" t="s">
        <v>324</v>
      </c>
      <c r="AJ28" s="107" t="s">
        <v>55</v>
      </c>
    </row>
    <row r="29" spans="1:36" ht="19.5" thickBot="1" x14ac:dyDescent="0.3">
      <c r="A29" s="69"/>
      <c r="B29" s="344" t="s">
        <v>129</v>
      </c>
      <c r="C29" s="345"/>
      <c r="D29" s="346"/>
      <c r="E29" s="359"/>
      <c r="F29" s="360"/>
      <c r="G29" s="363"/>
      <c r="H29" s="360"/>
      <c r="AF29" s="144" t="s">
        <v>377</v>
      </c>
      <c r="AG29" s="142" t="s">
        <v>314</v>
      </c>
      <c r="AJ29" s="107" t="s">
        <v>56</v>
      </c>
    </row>
    <row r="30" spans="1:36" ht="19.5" customHeight="1" thickBot="1" x14ac:dyDescent="0.3">
      <c r="B30" s="344" t="s">
        <v>130</v>
      </c>
      <c r="C30" s="345"/>
      <c r="D30" s="346"/>
      <c r="E30" s="361">
        <f>E29</f>
        <v>0</v>
      </c>
      <c r="F30" s="362"/>
      <c r="G30" s="361">
        <f>G29</f>
        <v>0</v>
      </c>
      <c r="H30" s="362"/>
      <c r="AF30" s="144" t="s">
        <v>376</v>
      </c>
      <c r="AG30" s="142" t="s">
        <v>395</v>
      </c>
      <c r="AJ30" s="107" t="s">
        <v>57</v>
      </c>
    </row>
    <row r="31" spans="1:36" ht="16.5" thickBot="1" x14ac:dyDescent="0.3">
      <c r="A31" s="115"/>
      <c r="B31" s="121"/>
      <c r="C31" s="121"/>
      <c r="D31" s="121"/>
      <c r="E31" s="121"/>
      <c r="F31" s="121"/>
      <c r="G31" s="121"/>
      <c r="H31" s="121"/>
      <c r="I31" s="115"/>
      <c r="AF31" s="144" t="s">
        <v>374</v>
      </c>
      <c r="AG31" s="142" t="s">
        <v>315</v>
      </c>
      <c r="AJ31" s="107" t="s">
        <v>58</v>
      </c>
    </row>
    <row r="32" spans="1:36" ht="15.75" customHeight="1" x14ac:dyDescent="0.25">
      <c r="A32" s="115"/>
      <c r="B32" s="355">
        <f>SUM(E32:H33)</f>
        <v>0</v>
      </c>
      <c r="C32" s="351" t="s">
        <v>14</v>
      </c>
      <c r="D32" s="352"/>
      <c r="E32" s="347">
        <f>SUM(E29:F30)</f>
        <v>0</v>
      </c>
      <c r="F32" s="347"/>
      <c r="G32" s="347">
        <f>SUM(G29:H30)</f>
        <v>0</v>
      </c>
      <c r="H32" s="349"/>
      <c r="I32" s="115"/>
      <c r="J32" s="65"/>
      <c r="K32" s="65"/>
      <c r="AF32" s="144" t="s">
        <v>375</v>
      </c>
      <c r="AG32" s="142" t="s">
        <v>327</v>
      </c>
      <c r="AJ32" s="107" t="s">
        <v>59</v>
      </c>
    </row>
    <row r="33" spans="1:36" ht="15.75" customHeight="1" thickBot="1" x14ac:dyDescent="0.3">
      <c r="A33" s="115"/>
      <c r="B33" s="356"/>
      <c r="C33" s="353"/>
      <c r="D33" s="354"/>
      <c r="E33" s="348"/>
      <c r="F33" s="348"/>
      <c r="G33" s="348"/>
      <c r="H33" s="350"/>
      <c r="I33" s="115"/>
      <c r="J33" s="65"/>
      <c r="K33" s="65"/>
      <c r="AF33" s="141"/>
      <c r="AJ33" s="106"/>
    </row>
    <row r="34" spans="1:36" ht="15.75" customHeight="1" x14ac:dyDescent="0.25">
      <c r="A34" s="115"/>
      <c r="B34" s="115"/>
      <c r="C34" s="115"/>
      <c r="D34" s="115"/>
      <c r="E34" s="115"/>
      <c r="F34" s="115"/>
      <c r="G34" s="115"/>
      <c r="H34" s="115"/>
      <c r="I34" s="115"/>
      <c r="J34" s="65"/>
      <c r="K34" s="65"/>
      <c r="AF34" s="142"/>
      <c r="AJ34" s="106"/>
    </row>
    <row r="35" spans="1:36" x14ac:dyDescent="0.25">
      <c r="A35" s="115"/>
      <c r="B35" s="115"/>
      <c r="C35" s="115"/>
      <c r="D35" s="115"/>
      <c r="E35" s="115"/>
      <c r="F35" s="115"/>
      <c r="G35" s="115"/>
      <c r="H35" s="115"/>
      <c r="I35" s="115"/>
      <c r="J35" s="65"/>
      <c r="K35" s="65"/>
      <c r="AF35" s="141"/>
      <c r="AJ35" s="106"/>
    </row>
    <row r="36" spans="1:36" x14ac:dyDescent="0.25">
      <c r="A36" s="115"/>
      <c r="B36" s="115"/>
      <c r="C36" s="115"/>
      <c r="D36" s="115"/>
      <c r="E36" s="115"/>
      <c r="F36" s="115"/>
      <c r="G36" s="115"/>
      <c r="H36" s="115"/>
      <c r="I36" s="115"/>
      <c r="J36" s="65"/>
      <c r="K36" s="65"/>
      <c r="AF36" s="142"/>
      <c r="AJ36" s="106"/>
    </row>
    <row r="37" spans="1:36" x14ac:dyDescent="0.25">
      <c r="A37" s="115"/>
      <c r="B37" s="115"/>
      <c r="C37" s="115"/>
      <c r="D37" s="115"/>
      <c r="E37" s="115"/>
      <c r="F37" s="115"/>
      <c r="G37" s="115"/>
      <c r="H37" s="115"/>
      <c r="I37" s="115"/>
      <c r="J37" s="65"/>
      <c r="K37" s="65"/>
      <c r="AJ37" s="106"/>
    </row>
    <row r="38" spans="1:36" x14ac:dyDescent="0.25">
      <c r="A38" s="115"/>
      <c r="B38" s="115"/>
      <c r="C38" s="115"/>
      <c r="D38" s="115"/>
      <c r="E38" s="115"/>
      <c r="F38" s="115"/>
      <c r="G38" s="115"/>
      <c r="H38" s="115"/>
      <c r="I38" s="115"/>
      <c r="J38" s="65"/>
      <c r="K38" s="65"/>
      <c r="AJ38" s="106"/>
    </row>
    <row r="39" spans="1:36" x14ac:dyDescent="0.25">
      <c r="A39" s="65"/>
      <c r="B39" s="65"/>
      <c r="C39" s="65"/>
      <c r="D39" s="65"/>
      <c r="E39" s="65"/>
      <c r="F39" s="65"/>
      <c r="G39" s="65"/>
      <c r="H39" s="65"/>
      <c r="I39" s="65"/>
      <c r="J39" s="65"/>
      <c r="K39" s="65"/>
      <c r="AJ39" s="106"/>
    </row>
    <row r="40" spans="1:36" ht="18.75" x14ac:dyDescent="0.25">
      <c r="A40" s="321"/>
      <c r="B40" s="321"/>
      <c r="C40" s="321"/>
      <c r="D40" s="321"/>
      <c r="E40" s="321"/>
      <c r="F40" s="65"/>
      <c r="G40" s="65"/>
      <c r="H40" s="65"/>
      <c r="I40" s="65"/>
      <c r="J40" s="65"/>
      <c r="K40" s="65"/>
      <c r="AJ40" s="106"/>
    </row>
    <row r="41" spans="1:36" ht="18.75" x14ac:dyDescent="0.25">
      <c r="A41" s="322"/>
      <c r="B41" s="322"/>
      <c r="C41" s="322"/>
      <c r="D41" s="323"/>
      <c r="E41" s="323"/>
      <c r="F41" s="65"/>
      <c r="G41" s="65"/>
      <c r="H41" s="65"/>
      <c r="I41" s="65"/>
      <c r="J41" s="65"/>
      <c r="K41" s="65"/>
      <c r="AJ41" s="106"/>
    </row>
    <row r="42" spans="1:36" ht="18.75" x14ac:dyDescent="0.25">
      <c r="A42" s="322"/>
      <c r="B42" s="322"/>
      <c r="C42" s="322"/>
      <c r="D42" s="323"/>
      <c r="E42" s="323"/>
      <c r="F42" s="65"/>
      <c r="G42" s="65"/>
      <c r="H42" s="65"/>
      <c r="I42" s="65"/>
      <c r="J42" s="65"/>
      <c r="K42" s="65"/>
      <c r="AJ42" s="106"/>
    </row>
    <row r="43" spans="1:36" x14ac:dyDescent="0.25">
      <c r="A43" s="65"/>
      <c r="B43" s="65"/>
      <c r="C43" s="65"/>
      <c r="D43" s="65"/>
      <c r="E43" s="65"/>
      <c r="F43" s="65"/>
      <c r="G43" s="65"/>
      <c r="H43" s="65"/>
      <c r="I43" s="65"/>
      <c r="J43" s="65"/>
      <c r="K43" s="65"/>
      <c r="AJ43" s="106"/>
    </row>
    <row r="44" spans="1:36" x14ac:dyDescent="0.25">
      <c r="A44" s="65"/>
      <c r="B44" s="65"/>
      <c r="C44" s="65"/>
      <c r="D44" s="65"/>
      <c r="E44" s="65"/>
      <c r="F44" s="65"/>
      <c r="G44" s="65"/>
      <c r="H44" s="65"/>
      <c r="I44" s="65"/>
      <c r="J44" s="65"/>
      <c r="K44" s="65"/>
      <c r="AJ44" s="106"/>
    </row>
    <row r="45" spans="1:36" ht="15.75" x14ac:dyDescent="0.25">
      <c r="A45" s="330"/>
      <c r="B45" s="330"/>
      <c r="C45" s="330"/>
      <c r="D45" s="325"/>
      <c r="E45" s="325"/>
      <c r="F45" s="325"/>
      <c r="G45" s="325"/>
      <c r="H45" s="325"/>
      <c r="I45" s="325"/>
      <c r="J45" s="65"/>
      <c r="K45" s="65"/>
      <c r="AJ45" s="106"/>
    </row>
    <row r="46" spans="1:36" ht="15.75" x14ac:dyDescent="0.25">
      <c r="A46" s="330"/>
      <c r="B46" s="330"/>
      <c r="C46" s="330"/>
      <c r="D46" s="325"/>
      <c r="E46" s="325"/>
      <c r="F46" s="325"/>
      <c r="G46" s="325"/>
      <c r="H46" s="325"/>
      <c r="I46" s="325"/>
      <c r="J46" s="65"/>
      <c r="K46" s="65"/>
      <c r="AJ46" s="106"/>
    </row>
    <row r="47" spans="1:36" ht="15.75" x14ac:dyDescent="0.25">
      <c r="A47" s="330"/>
      <c r="B47" s="330"/>
      <c r="C47" s="330"/>
      <c r="D47" s="325"/>
      <c r="E47" s="325"/>
      <c r="F47" s="325"/>
      <c r="G47" s="325"/>
      <c r="H47" s="325"/>
      <c r="I47" s="325"/>
      <c r="J47" s="65"/>
      <c r="K47" s="65"/>
      <c r="AJ47" s="106"/>
    </row>
    <row r="48" spans="1:36" x14ac:dyDescent="0.25">
      <c r="A48" s="330"/>
      <c r="B48" s="330"/>
      <c r="C48" s="330"/>
      <c r="D48" s="324"/>
      <c r="E48" s="324"/>
      <c r="F48" s="324"/>
      <c r="G48" s="324"/>
      <c r="H48" s="324"/>
      <c r="I48" s="324"/>
      <c r="J48" s="65"/>
      <c r="K48" s="65"/>
      <c r="AJ48" s="106"/>
    </row>
    <row r="49" spans="1:36" x14ac:dyDescent="0.25">
      <c r="A49" s="65"/>
      <c r="B49" s="65"/>
      <c r="C49" s="65"/>
      <c r="D49" s="324"/>
      <c r="E49" s="324"/>
      <c r="F49" s="324"/>
      <c r="G49" s="324"/>
      <c r="H49" s="324"/>
      <c r="I49" s="324"/>
      <c r="J49" s="65"/>
      <c r="K49" s="65"/>
      <c r="AJ49" s="106"/>
    </row>
    <row r="50" spans="1:36" x14ac:dyDescent="0.25">
      <c r="A50" s="65"/>
      <c r="B50" s="65"/>
      <c r="C50" s="65"/>
      <c r="D50" s="324"/>
      <c r="E50" s="324"/>
      <c r="F50" s="324"/>
      <c r="G50" s="324"/>
      <c r="H50" s="324"/>
      <c r="I50" s="324"/>
      <c r="J50" s="65"/>
      <c r="K50" s="65"/>
      <c r="AJ50" s="106"/>
    </row>
    <row r="51" spans="1:36" x14ac:dyDescent="0.25">
      <c r="A51" s="65"/>
      <c r="B51" s="65"/>
      <c r="C51" s="65"/>
      <c r="D51" s="65"/>
      <c r="E51" s="65"/>
      <c r="F51" s="65"/>
      <c r="G51" s="65"/>
      <c r="H51" s="65"/>
      <c r="I51" s="65"/>
      <c r="J51" s="65"/>
      <c r="K51" s="65"/>
      <c r="AJ51" s="106"/>
    </row>
    <row r="52" spans="1:36" x14ac:dyDescent="0.25">
      <c r="A52" s="65"/>
      <c r="B52" s="65"/>
      <c r="C52" s="65"/>
      <c r="D52" s="65"/>
      <c r="E52" s="65"/>
      <c r="F52" s="65"/>
      <c r="G52" s="65"/>
      <c r="H52" s="65"/>
      <c r="I52" s="65"/>
      <c r="J52" s="65"/>
      <c r="K52" s="65"/>
      <c r="AJ52" s="106"/>
    </row>
    <row r="53" spans="1:36" ht="18.75" x14ac:dyDescent="0.25">
      <c r="A53" s="321"/>
      <c r="B53" s="321"/>
      <c r="C53" s="321"/>
      <c r="D53" s="321"/>
      <c r="E53" s="321"/>
      <c r="F53" s="65"/>
      <c r="G53" s="65"/>
      <c r="H53" s="65"/>
      <c r="I53" s="65"/>
      <c r="J53" s="65"/>
      <c r="K53" s="65"/>
      <c r="AJ53" s="106"/>
    </row>
    <row r="54" spans="1:36" ht="18.75" x14ac:dyDescent="0.25">
      <c r="A54" s="322"/>
      <c r="B54" s="322"/>
      <c r="C54" s="322"/>
      <c r="D54" s="323"/>
      <c r="E54" s="323"/>
      <c r="F54" s="65"/>
      <c r="G54" s="65"/>
      <c r="H54" s="65"/>
      <c r="I54" s="65"/>
      <c r="J54" s="65"/>
      <c r="K54" s="65"/>
      <c r="AJ54" s="106"/>
    </row>
    <row r="55" spans="1:36" x14ac:dyDescent="0.25">
      <c r="A55" s="65"/>
      <c r="B55" s="65"/>
      <c r="C55" s="65"/>
      <c r="D55" s="65"/>
      <c r="E55" s="65"/>
      <c r="F55" s="65"/>
      <c r="G55" s="65"/>
      <c r="H55" s="65"/>
      <c r="I55" s="65"/>
      <c r="J55" s="65"/>
      <c r="K55" s="65"/>
      <c r="AJ55" s="106"/>
    </row>
    <row r="56" spans="1:36" x14ac:dyDescent="0.25">
      <c r="AJ56" s="106"/>
    </row>
    <row r="57" spans="1:36" x14ac:dyDescent="0.25">
      <c r="AJ57" s="106"/>
    </row>
    <row r="58" spans="1:36" x14ac:dyDescent="0.25">
      <c r="AJ58" s="106"/>
    </row>
    <row r="59" spans="1:36" x14ac:dyDescent="0.25">
      <c r="AJ59" s="106"/>
    </row>
    <row r="60" spans="1:36" x14ac:dyDescent="0.25">
      <c r="AJ60" s="106"/>
    </row>
    <row r="61" spans="1:36" x14ac:dyDescent="0.25">
      <c r="AJ61" s="106"/>
    </row>
  </sheetData>
  <mergeCells count="72">
    <mergeCell ref="K20:O20"/>
    <mergeCell ref="F18:G18"/>
    <mergeCell ref="K18:L18"/>
    <mergeCell ref="N18:O18"/>
    <mergeCell ref="C19:D19"/>
    <mergeCell ref="F19:G19"/>
    <mergeCell ref="K19:L19"/>
    <mergeCell ref="N19:O19"/>
    <mergeCell ref="F5:K5"/>
    <mergeCell ref="F6:K6"/>
    <mergeCell ref="C7:E7"/>
    <mergeCell ref="F7:K9"/>
    <mergeCell ref="A12:B12"/>
    <mergeCell ref="C12:G12"/>
    <mergeCell ref="I12:J12"/>
    <mergeCell ref="K12:O12"/>
    <mergeCell ref="C6:E6"/>
    <mergeCell ref="A1:M1"/>
    <mergeCell ref="C2:E2"/>
    <mergeCell ref="F2:K2"/>
    <mergeCell ref="C3:E3"/>
    <mergeCell ref="F3:K3"/>
    <mergeCell ref="C4:E4"/>
    <mergeCell ref="F4:K4"/>
    <mergeCell ref="C5:E5"/>
    <mergeCell ref="A13:B14"/>
    <mergeCell ref="C13:G14"/>
    <mergeCell ref="I13:J14"/>
    <mergeCell ref="K13:O14"/>
    <mergeCell ref="A15:B15"/>
    <mergeCell ref="C15:G15"/>
    <mergeCell ref="I15:J15"/>
    <mergeCell ref="K15:O15"/>
    <mergeCell ref="A16:B19"/>
    <mergeCell ref="C16:G17"/>
    <mergeCell ref="I16:J19"/>
    <mergeCell ref="K16:O17"/>
    <mergeCell ref="C18:D18"/>
    <mergeCell ref="A20:B20"/>
    <mergeCell ref="C20:G20"/>
    <mergeCell ref="I20:J20"/>
    <mergeCell ref="B28:D28"/>
    <mergeCell ref="B29:D29"/>
    <mergeCell ref="B30:D30"/>
    <mergeCell ref="E29:F29"/>
    <mergeCell ref="E30:F30"/>
    <mergeCell ref="G29:H29"/>
    <mergeCell ref="G30:H30"/>
    <mergeCell ref="E28:F28"/>
    <mergeCell ref="G28:H28"/>
    <mergeCell ref="A54:C54"/>
    <mergeCell ref="D54:E54"/>
    <mergeCell ref="A45:C45"/>
    <mergeCell ref="D45:I45"/>
    <mergeCell ref="A46:C46"/>
    <mergeCell ref="D46:I46"/>
    <mergeCell ref="A47:C47"/>
    <mergeCell ref="D47:I47"/>
    <mergeCell ref="A48:C48"/>
    <mergeCell ref="D48:I50"/>
    <mergeCell ref="A41:C41"/>
    <mergeCell ref="D41:E41"/>
    <mergeCell ref="A42:C42"/>
    <mergeCell ref="D42:E42"/>
    <mergeCell ref="A53:C53"/>
    <mergeCell ref="D53:E53"/>
    <mergeCell ref="E32:F33"/>
    <mergeCell ref="G32:H33"/>
    <mergeCell ref="A40:C40"/>
    <mergeCell ref="D40:E40"/>
    <mergeCell ref="C32:D33"/>
    <mergeCell ref="B32:B33"/>
  </mergeCells>
  <conditionalFormatting sqref="E30:H30">
    <cfRule type="cellIs" dxfId="49" priority="11" operator="equal">
      <formula>0</formula>
    </cfRule>
  </conditionalFormatting>
  <conditionalFormatting sqref="E32:H33">
    <cfRule type="cellIs" dxfId="48" priority="10" operator="equal">
      <formula>0</formula>
    </cfRule>
  </conditionalFormatting>
  <conditionalFormatting sqref="F2:K3">
    <cfRule type="cellIs" dxfId="47" priority="1" operator="equal">
      <formula>0</formula>
    </cfRule>
  </conditionalFormatting>
  <conditionalFormatting sqref="C12:C13 C15:C16">
    <cfRule type="cellIs" dxfId="46" priority="6" operator="equal">
      <formula>0</formula>
    </cfRule>
  </conditionalFormatting>
  <conditionalFormatting sqref="C19:C20">
    <cfRule type="cellIs" dxfId="45" priority="5" operator="equal">
      <formula>0</formula>
    </cfRule>
  </conditionalFormatting>
  <conditionalFormatting sqref="K12:K13 K15:K16">
    <cfRule type="cellIs" dxfId="44" priority="4" operator="equal">
      <formula>0</formula>
    </cfRule>
  </conditionalFormatting>
  <conditionalFormatting sqref="K19:K20 M19:N19">
    <cfRule type="cellIs" dxfId="43" priority="3" operator="equal">
      <formula>0</formula>
    </cfRule>
  </conditionalFormatting>
  <conditionalFormatting sqref="C19:G20">
    <cfRule type="cellIs" dxfId="42" priority="2" operator="equal">
      <formula>0</formula>
    </cfRule>
  </conditionalFormatting>
  <dataValidations count="4">
    <dataValidation type="list" allowBlank="1" showInputMessage="1" showErrorMessage="1" sqref="D47:I47" xr:uid="{00000000-0002-0000-0600-000000000000}">
      <formula1>$AJ$13:$AJ$63</formula1>
    </dataValidation>
    <dataValidation type="list" allowBlank="1" showInputMessage="1" showErrorMessage="1" sqref="D22:I22" xr:uid="{00000000-0002-0000-0600-000003000000}">
      <formula1>$AJ$13:$AJ$32</formula1>
    </dataValidation>
    <dataValidation type="list" allowBlank="1" showInputMessage="1" showErrorMessage="1" sqref="D45:I45" xr:uid="{00000000-0002-0000-0600-000001000000}">
      <formula1>$AF$23:$AF$25</formula1>
    </dataValidation>
    <dataValidation type="list" allowBlank="1" showInputMessage="1" showErrorMessage="1" sqref="F4:K4" xr:uid="{CE6439A5-46A7-4E9C-BC73-BAA755F7DF72}">
      <formula1>$AF$12:$AF$32</formula1>
    </dataValidation>
  </dataValidations>
  <pageMargins left="0.7" right="0.7" top="0.75" bottom="0.75" header="0.3" footer="0.3"/>
  <pageSetup paperSize="9" scale="55" orientation="portrait" horizontalDpi="1200" verticalDpi="1200" r:id="rId1"/>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6123-6736-4BFE-A825-35E45092C833}">
  <sheetPr>
    <tabColor theme="9" tint="0.59999389629810485"/>
  </sheetPr>
  <dimension ref="A1:BG346"/>
  <sheetViews>
    <sheetView showGridLines="0" zoomScaleNormal="100" workbookViewId="0">
      <selection activeCell="Y13" sqref="Y13"/>
    </sheetView>
  </sheetViews>
  <sheetFormatPr defaultColWidth="9.140625" defaultRowHeight="15" x14ac:dyDescent="0.25"/>
  <cols>
    <col min="1" max="9" width="9.140625" style="104" customWidth="1"/>
    <col min="10" max="10" width="9.140625" style="104"/>
    <col min="11" max="17" width="9.140625" style="104" customWidth="1"/>
    <col min="18" max="18" width="10.140625" style="104" bestFit="1" customWidth="1"/>
    <col min="19" max="22" width="9.140625" style="104" customWidth="1"/>
    <col min="23" max="26" width="9.140625" style="104"/>
    <col min="27" max="41" width="9.140625" style="11"/>
    <col min="42" max="42" width="9.140625" style="104" customWidth="1"/>
    <col min="43" max="43" width="9.140625" style="11"/>
    <col min="44" max="44" width="44.85546875" style="11" customWidth="1"/>
    <col min="45" max="45" width="16.5703125" style="11" customWidth="1"/>
    <col min="46" max="46" width="12.42578125" style="11" customWidth="1"/>
    <col min="47" max="47" width="21" style="11" bestFit="1" customWidth="1"/>
    <col min="48" max="59" width="9.140625" style="11"/>
    <col min="60" max="16384" width="9.140625" style="104"/>
  </cols>
  <sheetData>
    <row r="1" spans="1:47" ht="28.5" customHeight="1" thickBot="1" x14ac:dyDescent="0.4">
      <c r="A1" s="72"/>
      <c r="B1" s="72"/>
      <c r="C1" s="199" t="s">
        <v>396</v>
      </c>
      <c r="D1" s="199"/>
      <c r="E1" s="199"/>
      <c r="F1" s="199"/>
      <c r="G1" s="199"/>
      <c r="H1" s="199"/>
      <c r="I1" s="199"/>
      <c r="J1" s="199"/>
      <c r="K1" s="199"/>
      <c r="L1" s="199"/>
      <c r="M1" s="199"/>
      <c r="N1" s="199"/>
      <c r="O1" s="199"/>
      <c r="P1" s="199"/>
      <c r="Q1" s="199"/>
      <c r="R1" s="199"/>
      <c r="V1" s="11"/>
      <c r="X1" s="11"/>
      <c r="Y1" s="11"/>
      <c r="Z1" s="11"/>
      <c r="AP1" s="11"/>
      <c r="AR1" s="11" t="s">
        <v>39</v>
      </c>
    </row>
    <row r="2" spans="1:47" ht="15" customHeight="1" thickBot="1" x14ac:dyDescent="0.35">
      <c r="A2" s="12"/>
      <c r="B2" s="12"/>
      <c r="C2" s="225" t="s">
        <v>0</v>
      </c>
      <c r="D2" s="226"/>
      <c r="E2" s="226"/>
      <c r="F2" s="200"/>
      <c r="G2" s="201"/>
      <c r="H2" s="201"/>
      <c r="I2" s="201"/>
      <c r="J2" s="201"/>
      <c r="K2" s="201"/>
      <c r="L2" s="202"/>
      <c r="M2" s="26"/>
      <c r="N2" s="26"/>
      <c r="O2" s="24"/>
      <c r="P2" s="53"/>
      <c r="Q2" s="53"/>
      <c r="R2" s="53"/>
      <c r="V2" s="11"/>
      <c r="X2" s="11"/>
      <c r="Y2" s="11"/>
      <c r="Z2" s="11"/>
      <c r="AP2" s="11"/>
      <c r="AR2" s="144" t="s">
        <v>60</v>
      </c>
      <c r="AS2" s="144" t="s">
        <v>60</v>
      </c>
      <c r="AU2" s="77" t="s">
        <v>40</v>
      </c>
    </row>
    <row r="3" spans="1:47" ht="15" customHeight="1" x14ac:dyDescent="0.3">
      <c r="A3" s="12"/>
      <c r="B3" s="12"/>
      <c r="C3" s="220" t="s">
        <v>1</v>
      </c>
      <c r="D3" s="221"/>
      <c r="E3" s="221"/>
      <c r="F3" s="203"/>
      <c r="G3" s="204"/>
      <c r="H3" s="204"/>
      <c r="I3" s="204"/>
      <c r="J3" s="204"/>
      <c r="K3" s="204"/>
      <c r="L3" s="205"/>
      <c r="M3" s="26"/>
      <c r="N3" s="26"/>
      <c r="O3" s="24"/>
      <c r="P3" s="53"/>
      <c r="Q3" s="53"/>
      <c r="R3" s="53"/>
      <c r="S3" s="24"/>
      <c r="T3" s="24"/>
      <c r="U3" s="24"/>
      <c r="V3" s="11"/>
      <c r="X3" s="11"/>
      <c r="Y3" s="11"/>
      <c r="Z3" s="11"/>
      <c r="AP3" s="11"/>
      <c r="AR3" s="144" t="s">
        <v>278</v>
      </c>
      <c r="AS3" s="144" t="s">
        <v>242</v>
      </c>
      <c r="AT3" s="94" t="s">
        <v>13</v>
      </c>
      <c r="AU3" s="11" t="s">
        <v>60</v>
      </c>
    </row>
    <row r="4" spans="1:47" ht="15" customHeight="1" x14ac:dyDescent="0.3">
      <c r="A4" s="12"/>
      <c r="B4" s="12"/>
      <c r="C4" s="220" t="s">
        <v>2</v>
      </c>
      <c r="D4" s="221"/>
      <c r="E4" s="221"/>
      <c r="F4" s="206" t="s">
        <v>60</v>
      </c>
      <c r="G4" s="207"/>
      <c r="H4" s="207"/>
      <c r="I4" s="207"/>
      <c r="J4" s="207"/>
      <c r="K4" s="207"/>
      <c r="L4" s="208"/>
      <c r="M4" s="26"/>
      <c r="N4" s="26"/>
      <c r="O4" s="24"/>
      <c r="P4" s="53"/>
      <c r="Q4" s="53"/>
      <c r="R4" s="53"/>
      <c r="S4" s="24"/>
      <c r="T4" s="24"/>
      <c r="U4" s="24"/>
      <c r="V4" s="11"/>
      <c r="W4" s="11"/>
      <c r="X4" s="11"/>
      <c r="Y4" s="11"/>
      <c r="Z4" s="11"/>
      <c r="AP4" s="11"/>
      <c r="AR4" s="144" t="s">
        <v>277</v>
      </c>
      <c r="AS4" s="144" t="s">
        <v>235</v>
      </c>
      <c r="AT4" s="59">
        <v>46</v>
      </c>
      <c r="AU4" s="11" t="s">
        <v>70</v>
      </c>
    </row>
    <row r="5" spans="1:47" ht="15" customHeight="1" x14ac:dyDescent="0.3">
      <c r="A5" s="12"/>
      <c r="B5" s="12"/>
      <c r="C5" s="220" t="s">
        <v>37</v>
      </c>
      <c r="D5" s="221"/>
      <c r="E5" s="221"/>
      <c r="F5" s="206" t="str">
        <f>VLOOKUP(F4,$AR$2:$AS$6,2,FALSE)</f>
        <v>_ _ _ _ _ _ _ _</v>
      </c>
      <c r="G5" s="207"/>
      <c r="H5" s="207"/>
      <c r="I5" s="207"/>
      <c r="J5" s="207"/>
      <c r="K5" s="207"/>
      <c r="L5" s="208"/>
      <c r="M5" s="26"/>
      <c r="N5" s="26"/>
      <c r="O5" s="24"/>
      <c r="P5" s="53"/>
      <c r="Q5" s="53"/>
      <c r="R5" s="53"/>
      <c r="S5" s="24"/>
      <c r="T5" s="24"/>
      <c r="U5" s="24"/>
      <c r="V5" s="11"/>
      <c r="W5" s="11"/>
      <c r="X5" s="11"/>
      <c r="Y5" s="11"/>
      <c r="Z5" s="11"/>
      <c r="AP5" s="11"/>
      <c r="AR5" s="144" t="s">
        <v>278</v>
      </c>
      <c r="AS5" s="144" t="s">
        <v>243</v>
      </c>
      <c r="AT5" s="59" t="s">
        <v>86</v>
      </c>
      <c r="AU5" s="144" t="s">
        <v>41</v>
      </c>
    </row>
    <row r="6" spans="1:47" s="11" customFormat="1" ht="15" customHeight="1" x14ac:dyDescent="0.3">
      <c r="A6" s="12"/>
      <c r="B6" s="12"/>
      <c r="C6" s="220" t="s">
        <v>3</v>
      </c>
      <c r="D6" s="221"/>
      <c r="E6" s="221"/>
      <c r="F6" s="206"/>
      <c r="G6" s="207"/>
      <c r="H6" s="207"/>
      <c r="I6" s="207"/>
      <c r="J6" s="207"/>
      <c r="K6" s="207"/>
      <c r="L6" s="208"/>
      <c r="M6" s="26"/>
      <c r="N6" s="26"/>
      <c r="O6" s="24"/>
      <c r="P6" s="53"/>
      <c r="Q6" s="53"/>
      <c r="R6" s="53"/>
      <c r="S6" s="24"/>
      <c r="T6" s="24"/>
      <c r="U6" s="24"/>
      <c r="AR6" s="144" t="s">
        <v>276</v>
      </c>
      <c r="AS6" s="144" t="s">
        <v>236</v>
      </c>
      <c r="AT6" s="59" t="s">
        <v>87</v>
      </c>
      <c r="AU6" s="144" t="s">
        <v>42</v>
      </c>
    </row>
    <row r="7" spans="1:47" s="11" customFormat="1" ht="15" customHeight="1" thickBot="1" x14ac:dyDescent="0.35">
      <c r="A7" s="12"/>
      <c r="B7" s="12"/>
      <c r="C7" s="222" t="s">
        <v>38</v>
      </c>
      <c r="D7" s="223"/>
      <c r="E7" s="223"/>
      <c r="F7" s="209"/>
      <c r="G7" s="210"/>
      <c r="H7" s="210"/>
      <c r="I7" s="210"/>
      <c r="J7" s="210"/>
      <c r="K7" s="210"/>
      <c r="L7" s="211"/>
      <c r="M7" s="26"/>
      <c r="N7" s="26"/>
      <c r="O7" s="24"/>
      <c r="P7" s="53"/>
      <c r="Q7" s="53"/>
      <c r="R7" s="53"/>
      <c r="S7" s="24"/>
      <c r="T7" s="24"/>
      <c r="U7" s="24"/>
      <c r="AP7" s="34"/>
      <c r="AR7" s="144"/>
      <c r="AS7" s="132"/>
      <c r="AT7" s="59">
        <v>48</v>
      </c>
      <c r="AU7" s="144" t="s">
        <v>43</v>
      </c>
    </row>
    <row r="8" spans="1:47" s="11" customFormat="1" ht="15" customHeight="1" x14ac:dyDescent="0.3">
      <c r="A8" s="12"/>
      <c r="B8" s="12"/>
      <c r="C8" s="87"/>
      <c r="D8" s="87"/>
      <c r="E8" s="88"/>
      <c r="F8" s="212"/>
      <c r="G8" s="213"/>
      <c r="H8" s="213"/>
      <c r="I8" s="213"/>
      <c r="J8" s="213"/>
      <c r="K8" s="213"/>
      <c r="L8" s="214"/>
      <c r="M8" s="26"/>
      <c r="N8" s="26"/>
      <c r="O8" s="24"/>
      <c r="P8" s="104"/>
      <c r="Q8" s="104"/>
      <c r="R8" s="104"/>
      <c r="S8" s="24"/>
      <c r="T8" s="24"/>
      <c r="U8" s="24"/>
      <c r="AR8" s="144"/>
      <c r="AS8" s="132"/>
      <c r="AT8" s="59" t="s">
        <v>88</v>
      </c>
      <c r="AU8" s="144" t="s">
        <v>44</v>
      </c>
    </row>
    <row r="9" spans="1:47" ht="15" customHeight="1" thickBot="1" x14ac:dyDescent="0.35">
      <c r="A9" s="11"/>
      <c r="B9" s="11"/>
      <c r="C9" s="87"/>
      <c r="D9" s="87"/>
      <c r="E9" s="88"/>
      <c r="F9" s="215"/>
      <c r="G9" s="216"/>
      <c r="H9" s="216"/>
      <c r="I9" s="216"/>
      <c r="J9" s="216"/>
      <c r="K9" s="216"/>
      <c r="L9" s="217"/>
      <c r="M9" s="26"/>
      <c r="N9" s="26"/>
      <c r="O9" s="24"/>
      <c r="S9" s="24"/>
      <c r="T9" s="24"/>
      <c r="U9" s="24"/>
      <c r="V9" s="8"/>
      <c r="W9" s="11"/>
      <c r="X9" s="11"/>
      <c r="Y9" s="11"/>
      <c r="Z9" s="11"/>
      <c r="AR9" s="144"/>
      <c r="AS9" s="132"/>
      <c r="AT9" s="59" t="s">
        <v>89</v>
      </c>
      <c r="AU9" s="144" t="s">
        <v>45</v>
      </c>
    </row>
    <row r="10" spans="1:47" ht="15" customHeight="1" thickBot="1" x14ac:dyDescent="0.35">
      <c r="B10" s="11"/>
      <c r="C10" s="32"/>
      <c r="D10" s="32"/>
      <c r="E10" s="32"/>
      <c r="F10" s="35"/>
      <c r="G10" s="35"/>
      <c r="H10" s="35"/>
      <c r="I10" s="35"/>
      <c r="J10" s="35"/>
      <c r="K10" s="35"/>
      <c r="L10" s="35"/>
      <c r="M10" s="26"/>
      <c r="N10" s="26"/>
      <c r="O10" s="24"/>
      <c r="P10" s="24"/>
      <c r="Q10" s="24"/>
      <c r="R10" s="24"/>
      <c r="S10" s="24"/>
      <c r="T10" s="24"/>
      <c r="U10" s="24"/>
      <c r="V10" s="9"/>
      <c r="W10" s="11"/>
      <c r="X10" s="11"/>
      <c r="Y10" s="11"/>
      <c r="Z10" s="11"/>
      <c r="AP10" s="4" t="s">
        <v>83</v>
      </c>
      <c r="AR10" s="144"/>
      <c r="AS10" s="132"/>
      <c r="AT10" s="59">
        <v>50</v>
      </c>
      <c r="AU10" s="144" t="s">
        <v>46</v>
      </c>
    </row>
    <row r="11" spans="1:47" ht="15" customHeight="1" x14ac:dyDescent="0.3">
      <c r="A11" s="169" t="s">
        <v>4</v>
      </c>
      <c r="B11" s="170"/>
      <c r="C11" s="183"/>
      <c r="D11" s="184"/>
      <c r="E11" s="184"/>
      <c r="F11" s="185"/>
      <c r="G11" s="35"/>
      <c r="H11" s="35"/>
      <c r="J11" s="169" t="s">
        <v>32</v>
      </c>
      <c r="K11" s="170"/>
      <c r="L11" s="183"/>
      <c r="M11" s="184"/>
      <c r="N11" s="184"/>
      <c r="O11" s="185"/>
      <c r="P11" s="24"/>
      <c r="Q11" s="24"/>
      <c r="U11" s="24"/>
      <c r="V11" s="9"/>
      <c r="W11" s="11"/>
      <c r="X11" s="11"/>
      <c r="Y11" s="11"/>
      <c r="Z11" s="11"/>
      <c r="AP11" s="3" t="s">
        <v>84</v>
      </c>
      <c r="AR11" s="144"/>
      <c r="AS11" s="132"/>
      <c r="AT11" s="59" t="s">
        <v>90</v>
      </c>
      <c r="AU11" s="144" t="s">
        <v>47</v>
      </c>
    </row>
    <row r="12" spans="1:47" ht="15" customHeight="1" x14ac:dyDescent="0.25">
      <c r="A12" s="171" t="s">
        <v>5</v>
      </c>
      <c r="B12" s="172"/>
      <c r="C12" s="186"/>
      <c r="D12" s="187"/>
      <c r="E12" s="187"/>
      <c r="F12" s="188"/>
      <c r="G12" s="35"/>
      <c r="H12" s="35"/>
      <c r="J12" s="171" t="s">
        <v>33</v>
      </c>
      <c r="K12" s="172"/>
      <c r="L12" s="186">
        <f>C12</f>
        <v>0</v>
      </c>
      <c r="M12" s="187"/>
      <c r="N12" s="187"/>
      <c r="O12" s="188"/>
      <c r="P12" s="24"/>
      <c r="Q12" s="24"/>
      <c r="U12" s="24"/>
      <c r="V12" s="1"/>
      <c r="W12" s="11"/>
      <c r="X12" s="11"/>
      <c r="Y12" s="11"/>
      <c r="Z12" s="11"/>
      <c r="AP12" s="3" t="s">
        <v>61</v>
      </c>
      <c r="AR12" s="144"/>
      <c r="AS12" s="132"/>
      <c r="AT12" s="59" t="s">
        <v>91</v>
      </c>
      <c r="AU12" s="144" t="s">
        <v>48</v>
      </c>
    </row>
    <row r="13" spans="1:47" ht="15" customHeight="1" x14ac:dyDescent="0.3">
      <c r="A13" s="173"/>
      <c r="B13" s="174"/>
      <c r="C13" s="189"/>
      <c r="D13" s="190"/>
      <c r="E13" s="190"/>
      <c r="F13" s="191"/>
      <c r="G13" s="35"/>
      <c r="H13" s="35"/>
      <c r="J13" s="173"/>
      <c r="K13" s="174"/>
      <c r="L13" s="189"/>
      <c r="M13" s="190"/>
      <c r="N13" s="190"/>
      <c r="O13" s="191"/>
      <c r="P13" s="24"/>
      <c r="Q13" s="24"/>
      <c r="U13" s="24"/>
      <c r="V13" s="9"/>
      <c r="W13" s="11"/>
      <c r="X13" s="11"/>
      <c r="Y13" s="11"/>
      <c r="Z13" s="11"/>
      <c r="AP13" s="11"/>
      <c r="AR13" s="144"/>
      <c r="AS13" s="132"/>
      <c r="AT13" s="59">
        <v>52</v>
      </c>
      <c r="AU13" s="144" t="s">
        <v>49</v>
      </c>
    </row>
    <row r="14" spans="1:47" ht="15" customHeight="1" x14ac:dyDescent="0.3">
      <c r="A14" s="175" t="s">
        <v>6</v>
      </c>
      <c r="B14" s="176"/>
      <c r="C14" s="192"/>
      <c r="D14" s="193"/>
      <c r="E14" s="193"/>
      <c r="F14" s="194"/>
      <c r="G14" s="35"/>
      <c r="H14" s="35"/>
      <c r="J14" s="175" t="s">
        <v>6</v>
      </c>
      <c r="K14" s="176"/>
      <c r="L14" s="192">
        <f>C14</f>
        <v>0</v>
      </c>
      <c r="M14" s="193"/>
      <c r="N14" s="193"/>
      <c r="O14" s="194"/>
      <c r="P14" s="24"/>
      <c r="Q14" s="24"/>
      <c r="U14" s="24"/>
      <c r="V14" s="9"/>
      <c r="W14" s="11"/>
      <c r="X14" s="11"/>
      <c r="Y14" s="11"/>
      <c r="Z14" s="11"/>
      <c r="AP14" s="11"/>
      <c r="AR14" s="144"/>
      <c r="AS14" s="132"/>
      <c r="AT14" s="59" t="s">
        <v>92</v>
      </c>
      <c r="AU14" s="144" t="s">
        <v>51</v>
      </c>
    </row>
    <row r="15" spans="1:47" ht="15" customHeight="1" x14ac:dyDescent="0.25">
      <c r="A15" s="171" t="s">
        <v>7</v>
      </c>
      <c r="B15" s="172"/>
      <c r="C15" s="186"/>
      <c r="D15" s="187"/>
      <c r="E15" s="187"/>
      <c r="F15" s="188"/>
      <c r="G15" s="35"/>
      <c r="H15" s="35"/>
      <c r="J15" s="171" t="s">
        <v>34</v>
      </c>
      <c r="K15" s="172"/>
      <c r="L15" s="186">
        <f>C15</f>
        <v>0</v>
      </c>
      <c r="M15" s="187"/>
      <c r="N15" s="187"/>
      <c r="O15" s="188"/>
      <c r="P15" s="24"/>
      <c r="Q15" s="24"/>
      <c r="U15" s="24"/>
      <c r="V15" s="6"/>
      <c r="W15" s="11"/>
      <c r="X15" s="11"/>
      <c r="Y15" s="11"/>
      <c r="Z15" s="11"/>
      <c r="AP15" s="11"/>
      <c r="AR15" s="144"/>
      <c r="AS15" s="132"/>
      <c r="AT15" s="59" t="s">
        <v>93</v>
      </c>
      <c r="AU15" s="144" t="s">
        <v>52</v>
      </c>
    </row>
    <row r="16" spans="1:47" ht="15" customHeight="1" x14ac:dyDescent="0.25">
      <c r="A16" s="177"/>
      <c r="B16" s="178"/>
      <c r="C16" s="189"/>
      <c r="D16" s="190"/>
      <c r="E16" s="190"/>
      <c r="F16" s="191"/>
      <c r="G16" s="35"/>
      <c r="H16" s="35"/>
      <c r="J16" s="177"/>
      <c r="K16" s="178"/>
      <c r="L16" s="189"/>
      <c r="M16" s="190"/>
      <c r="N16" s="190"/>
      <c r="O16" s="191"/>
      <c r="P16" s="24"/>
      <c r="Q16" s="24"/>
      <c r="U16" s="24"/>
      <c r="V16" s="7"/>
      <c r="W16" s="11"/>
      <c r="X16" s="11"/>
      <c r="Y16" s="11"/>
      <c r="Z16" s="11"/>
      <c r="AP16" s="11"/>
      <c r="AR16" s="144"/>
      <c r="AS16" s="132"/>
      <c r="AT16" s="59">
        <v>54</v>
      </c>
      <c r="AU16" s="144" t="s">
        <v>53</v>
      </c>
    </row>
    <row r="17" spans="1:47" ht="15" customHeight="1" x14ac:dyDescent="0.3">
      <c r="A17" s="177"/>
      <c r="B17" s="178"/>
      <c r="C17" s="181" t="s">
        <v>29</v>
      </c>
      <c r="D17" s="182"/>
      <c r="E17" s="161" t="s">
        <v>30</v>
      </c>
      <c r="F17" s="90" t="s">
        <v>31</v>
      </c>
      <c r="G17" s="35"/>
      <c r="H17" s="35"/>
      <c r="J17" s="177"/>
      <c r="K17" s="178"/>
      <c r="L17" s="218" t="s">
        <v>29</v>
      </c>
      <c r="M17" s="219"/>
      <c r="N17" s="159" t="s">
        <v>30</v>
      </c>
      <c r="O17" s="90" t="s">
        <v>31</v>
      </c>
      <c r="P17" s="24"/>
      <c r="Q17" s="24"/>
      <c r="U17" s="24"/>
      <c r="V17" s="8"/>
      <c r="W17" s="11"/>
      <c r="X17" s="11"/>
      <c r="Y17" s="11"/>
      <c r="Z17" s="11"/>
      <c r="AP17" s="11"/>
      <c r="AR17" s="144"/>
      <c r="AS17" s="132"/>
      <c r="AT17" s="59" t="s">
        <v>94</v>
      </c>
      <c r="AU17" s="144" t="s">
        <v>54</v>
      </c>
    </row>
    <row r="18" spans="1:47" s="11" customFormat="1" ht="15" customHeight="1" x14ac:dyDescent="0.25">
      <c r="A18" s="173"/>
      <c r="B18" s="174"/>
      <c r="C18" s="192"/>
      <c r="D18" s="195"/>
      <c r="E18" s="80"/>
      <c r="F18" s="79"/>
      <c r="G18" s="35"/>
      <c r="H18" s="35"/>
      <c r="J18" s="173"/>
      <c r="K18" s="174"/>
      <c r="L18" s="192">
        <f>C18</f>
        <v>0</v>
      </c>
      <c r="M18" s="195"/>
      <c r="N18" s="163">
        <f>E18</f>
        <v>0</v>
      </c>
      <c r="O18" s="160">
        <f>F18</f>
        <v>0</v>
      </c>
      <c r="P18" s="24"/>
      <c r="Q18" s="24"/>
      <c r="U18" s="24"/>
      <c r="AR18" s="144"/>
      <c r="AS18" s="132"/>
      <c r="AT18" s="59" t="s">
        <v>95</v>
      </c>
      <c r="AU18" s="144" t="s">
        <v>55</v>
      </c>
    </row>
    <row r="19" spans="1:47" s="11" customFormat="1" ht="15" customHeight="1" thickBot="1" x14ac:dyDescent="0.3">
      <c r="A19" s="179" t="s">
        <v>8</v>
      </c>
      <c r="B19" s="180"/>
      <c r="C19" s="196"/>
      <c r="D19" s="197"/>
      <c r="E19" s="197"/>
      <c r="F19" s="198"/>
      <c r="G19" s="35"/>
      <c r="H19" s="35"/>
      <c r="J19" s="179" t="s">
        <v>35</v>
      </c>
      <c r="K19" s="180"/>
      <c r="L19" s="196">
        <f>C19</f>
        <v>0</v>
      </c>
      <c r="M19" s="197"/>
      <c r="N19" s="197"/>
      <c r="O19" s="198"/>
      <c r="P19" s="24"/>
      <c r="Q19" s="24"/>
      <c r="U19" s="24"/>
      <c r="AR19" s="144"/>
      <c r="AS19" s="132"/>
      <c r="AT19" s="59">
        <v>56</v>
      </c>
      <c r="AU19" s="144" t="s">
        <v>56</v>
      </c>
    </row>
    <row r="20" spans="1:47" ht="15" customHeight="1" x14ac:dyDescent="0.25">
      <c r="A20" s="11"/>
      <c r="B20" s="11"/>
      <c r="C20" s="11"/>
      <c r="D20" s="11"/>
      <c r="E20" s="11"/>
      <c r="F20" s="11"/>
      <c r="G20" s="11"/>
      <c r="H20" s="11"/>
      <c r="I20" s="11"/>
      <c r="J20" s="11"/>
      <c r="K20" s="11"/>
      <c r="L20" s="11"/>
      <c r="M20" s="11"/>
      <c r="N20" s="11"/>
      <c r="O20" s="11"/>
      <c r="P20" s="24"/>
      <c r="Q20" s="24"/>
      <c r="R20" s="24"/>
      <c r="S20" s="24"/>
      <c r="T20" s="24"/>
      <c r="U20" s="24"/>
      <c r="V20" s="24"/>
      <c r="W20" s="11"/>
      <c r="X20" s="11"/>
      <c r="Y20" s="11"/>
      <c r="Z20" s="11"/>
      <c r="AP20" s="11"/>
      <c r="AR20" s="144"/>
      <c r="AS20" s="132"/>
      <c r="AT20" s="59" t="s">
        <v>96</v>
      </c>
      <c r="AU20" s="144" t="s">
        <v>57</v>
      </c>
    </row>
    <row r="21" spans="1:47" ht="15" customHeight="1" x14ac:dyDescent="0.25">
      <c r="L21" s="32"/>
      <c r="U21" s="24"/>
      <c r="W21" s="24"/>
      <c r="X21" s="11"/>
      <c r="Y21" s="11"/>
      <c r="Z21" s="11"/>
      <c r="AP21" s="11"/>
      <c r="AR21" s="144"/>
      <c r="AS21" s="132"/>
      <c r="AT21" s="59" t="s">
        <v>97</v>
      </c>
      <c r="AU21" s="144" t="s">
        <v>58</v>
      </c>
    </row>
    <row r="22" spans="1:47" ht="15" customHeight="1" x14ac:dyDescent="0.25">
      <c r="A22" s="91" t="s">
        <v>9</v>
      </c>
      <c r="B22" s="224" t="s">
        <v>10</v>
      </c>
      <c r="C22" s="224"/>
      <c r="D22" s="91" t="s">
        <v>11</v>
      </c>
      <c r="E22" s="91" t="s">
        <v>12</v>
      </c>
      <c r="G22" s="91" t="s">
        <v>9</v>
      </c>
      <c r="H22" s="224" t="s">
        <v>10</v>
      </c>
      <c r="I22" s="224"/>
      <c r="J22" s="91" t="s">
        <v>11</v>
      </c>
      <c r="K22" s="91" t="s">
        <v>12</v>
      </c>
      <c r="L22" s="32"/>
      <c r="N22" s="91" t="s">
        <v>9</v>
      </c>
      <c r="O22" s="224" t="s">
        <v>10</v>
      </c>
      <c r="P22" s="224"/>
      <c r="Q22" s="91" t="s">
        <v>11</v>
      </c>
      <c r="R22" s="91" t="s">
        <v>12</v>
      </c>
      <c r="S22" s="39"/>
      <c r="T22" s="39"/>
      <c r="U22" s="39"/>
      <c r="V22" s="39"/>
      <c r="W22" s="39"/>
      <c r="X22" s="11"/>
      <c r="Y22" s="11"/>
      <c r="Z22" s="11"/>
      <c r="AP22" s="11"/>
      <c r="AR22" s="144"/>
      <c r="AS22" s="132"/>
      <c r="AT22" s="59">
        <v>58</v>
      </c>
      <c r="AU22" s="144" t="s">
        <v>59</v>
      </c>
    </row>
    <row r="23" spans="1:47" ht="15" customHeight="1" x14ac:dyDescent="0.25">
      <c r="A23" s="163">
        <v>1</v>
      </c>
      <c r="B23" s="167"/>
      <c r="C23" s="168"/>
      <c r="D23" s="83"/>
      <c r="E23" s="81" t="str">
        <f t="shared" ref="E23:E86" si="0">IF(D23&lt;&gt;"",1,"")</f>
        <v/>
      </c>
      <c r="F23" s="146" t="s">
        <v>61</v>
      </c>
      <c r="G23" s="163">
        <v>65</v>
      </c>
      <c r="H23" s="167"/>
      <c r="I23" s="168"/>
      <c r="J23" s="83"/>
      <c r="K23" s="81" t="str">
        <f t="shared" ref="K23:K86" si="1">IF(J23&lt;&gt;"",1,"")</f>
        <v/>
      </c>
      <c r="L23" s="146" t="s">
        <v>84</v>
      </c>
      <c r="M23" s="146" t="s">
        <v>61</v>
      </c>
      <c r="N23" s="163"/>
      <c r="O23" s="167"/>
      <c r="P23" s="168"/>
      <c r="Q23" s="83"/>
      <c r="R23" s="81" t="str">
        <f t="shared" ref="R23:R29" si="2">IF(Q23&lt;&gt;"",1,"")</f>
        <v/>
      </c>
      <c r="S23" s="39"/>
      <c r="W23" s="39"/>
      <c r="X23" s="11"/>
      <c r="Y23" s="11"/>
      <c r="Z23" s="11"/>
      <c r="AP23" s="11"/>
      <c r="AR23" s="144"/>
      <c r="AS23" s="132"/>
      <c r="AT23" s="59" t="s">
        <v>149</v>
      </c>
    </row>
    <row r="24" spans="1:47" ht="15" customHeight="1" x14ac:dyDescent="0.25">
      <c r="A24" s="163">
        <v>2</v>
      </c>
      <c r="B24" s="167"/>
      <c r="C24" s="168"/>
      <c r="D24" s="83"/>
      <c r="E24" s="81" t="str">
        <f t="shared" si="0"/>
        <v/>
      </c>
      <c r="F24" s="146" t="s">
        <v>61</v>
      </c>
      <c r="G24" s="163">
        <v>66</v>
      </c>
      <c r="H24" s="167"/>
      <c r="I24" s="168"/>
      <c r="J24" s="83"/>
      <c r="K24" s="81" t="str">
        <f t="shared" si="1"/>
        <v/>
      </c>
      <c r="L24" s="146" t="s">
        <v>84</v>
      </c>
      <c r="M24" s="146" t="s">
        <v>61</v>
      </c>
      <c r="N24" s="163"/>
      <c r="O24" s="167"/>
      <c r="P24" s="168"/>
      <c r="Q24" s="83"/>
      <c r="R24" s="81" t="str">
        <f t="shared" si="2"/>
        <v/>
      </c>
      <c r="S24" s="39"/>
      <c r="W24" s="39"/>
      <c r="X24" s="11"/>
      <c r="Y24" s="11"/>
      <c r="Z24" s="11"/>
      <c r="AP24" s="11"/>
      <c r="AR24" s="144"/>
      <c r="AS24" s="132"/>
      <c r="AT24" s="59" t="s">
        <v>98</v>
      </c>
    </row>
    <row r="25" spans="1:47" ht="15" customHeight="1" x14ac:dyDescent="0.25">
      <c r="A25" s="163">
        <v>3</v>
      </c>
      <c r="B25" s="167"/>
      <c r="C25" s="168"/>
      <c r="D25" s="83"/>
      <c r="E25" s="81" t="str">
        <f t="shared" si="0"/>
        <v/>
      </c>
      <c r="F25" s="146" t="s">
        <v>61</v>
      </c>
      <c r="G25" s="163">
        <v>67</v>
      </c>
      <c r="H25" s="167"/>
      <c r="I25" s="168"/>
      <c r="J25" s="83"/>
      <c r="K25" s="81" t="str">
        <f t="shared" si="1"/>
        <v/>
      </c>
      <c r="L25" s="146" t="s">
        <v>84</v>
      </c>
      <c r="M25" s="146" t="s">
        <v>61</v>
      </c>
      <c r="N25" s="163"/>
      <c r="O25" s="167"/>
      <c r="P25" s="168"/>
      <c r="Q25" s="83"/>
      <c r="R25" s="81" t="str">
        <f t="shared" si="2"/>
        <v/>
      </c>
      <c r="S25" s="39"/>
      <c r="W25" s="39"/>
      <c r="X25" s="11"/>
      <c r="Y25" s="11"/>
      <c r="Z25" s="11"/>
      <c r="AP25" s="11"/>
      <c r="AR25" s="104"/>
      <c r="AS25" s="453"/>
      <c r="AT25" s="59">
        <v>60</v>
      </c>
    </row>
    <row r="26" spans="1:47" ht="15" customHeight="1" x14ac:dyDescent="0.3">
      <c r="A26" s="163">
        <v>4</v>
      </c>
      <c r="B26" s="167"/>
      <c r="C26" s="168"/>
      <c r="D26" s="83"/>
      <c r="E26" s="81" t="str">
        <f t="shared" si="0"/>
        <v/>
      </c>
      <c r="F26" s="146" t="s">
        <v>61</v>
      </c>
      <c r="G26" s="163">
        <v>68</v>
      </c>
      <c r="H26" s="167"/>
      <c r="I26" s="168"/>
      <c r="J26" s="83"/>
      <c r="K26" s="81" t="str">
        <f t="shared" si="1"/>
        <v/>
      </c>
      <c r="L26" s="146" t="s">
        <v>84</v>
      </c>
      <c r="M26" s="146" t="s">
        <v>61</v>
      </c>
      <c r="N26" s="163"/>
      <c r="O26" s="167"/>
      <c r="P26" s="168"/>
      <c r="Q26" s="83"/>
      <c r="R26" s="81" t="str">
        <f t="shared" si="2"/>
        <v/>
      </c>
      <c r="S26" s="39"/>
      <c r="W26" s="39"/>
      <c r="X26" s="11"/>
      <c r="Y26" s="11"/>
      <c r="Z26" s="12"/>
      <c r="AP26" s="11"/>
      <c r="AR26" s="104"/>
      <c r="AS26" s="453"/>
      <c r="AT26" s="59" t="s">
        <v>99</v>
      </c>
    </row>
    <row r="27" spans="1:47" ht="15" customHeight="1" x14ac:dyDescent="0.3">
      <c r="A27" s="163">
        <v>5</v>
      </c>
      <c r="B27" s="167"/>
      <c r="C27" s="168"/>
      <c r="D27" s="83"/>
      <c r="E27" s="81" t="str">
        <f t="shared" si="0"/>
        <v/>
      </c>
      <c r="F27" s="146" t="s">
        <v>61</v>
      </c>
      <c r="G27" s="163">
        <v>69</v>
      </c>
      <c r="H27" s="167"/>
      <c r="I27" s="168"/>
      <c r="J27" s="83"/>
      <c r="K27" s="81" t="str">
        <f t="shared" si="1"/>
        <v/>
      </c>
      <c r="L27" s="146" t="s">
        <v>84</v>
      </c>
      <c r="M27" s="146" t="s">
        <v>61</v>
      </c>
      <c r="N27" s="163"/>
      <c r="O27" s="167"/>
      <c r="P27" s="168"/>
      <c r="Q27" s="83"/>
      <c r="R27" s="81" t="str">
        <f t="shared" si="2"/>
        <v/>
      </c>
      <c r="S27" s="39"/>
      <c r="W27" s="39"/>
      <c r="Y27" s="11"/>
      <c r="Z27" s="12"/>
      <c r="AP27" s="11"/>
      <c r="AR27" s="454"/>
      <c r="AS27" s="453"/>
      <c r="AT27" s="59" t="s">
        <v>100</v>
      </c>
    </row>
    <row r="28" spans="1:47" ht="15" customHeight="1" x14ac:dyDescent="0.3">
      <c r="A28" s="163">
        <v>6</v>
      </c>
      <c r="B28" s="167"/>
      <c r="C28" s="168"/>
      <c r="D28" s="83"/>
      <c r="E28" s="81" t="str">
        <f t="shared" si="0"/>
        <v/>
      </c>
      <c r="F28" s="146" t="s">
        <v>61</v>
      </c>
      <c r="G28" s="163">
        <v>70</v>
      </c>
      <c r="H28" s="167"/>
      <c r="I28" s="168"/>
      <c r="J28" s="83"/>
      <c r="K28" s="81" t="str">
        <f t="shared" si="1"/>
        <v/>
      </c>
      <c r="L28" s="146" t="s">
        <v>84</v>
      </c>
      <c r="M28" s="146" t="s">
        <v>61</v>
      </c>
      <c r="N28" s="163"/>
      <c r="O28" s="167"/>
      <c r="P28" s="168"/>
      <c r="Q28" s="83"/>
      <c r="R28" s="81" t="str">
        <f t="shared" si="2"/>
        <v/>
      </c>
      <c r="S28" s="39"/>
      <c r="W28" s="39"/>
      <c r="Y28" s="11"/>
      <c r="Z28" s="12"/>
      <c r="AP28" s="11"/>
      <c r="AR28" s="454"/>
      <c r="AS28" s="453"/>
    </row>
    <row r="29" spans="1:47" ht="15" customHeight="1" x14ac:dyDescent="0.3">
      <c r="A29" s="163">
        <v>7</v>
      </c>
      <c r="B29" s="167"/>
      <c r="C29" s="168"/>
      <c r="D29" s="83"/>
      <c r="E29" s="81" t="str">
        <f t="shared" si="0"/>
        <v/>
      </c>
      <c r="F29" s="146" t="s">
        <v>61</v>
      </c>
      <c r="G29" s="163">
        <v>71</v>
      </c>
      <c r="H29" s="167"/>
      <c r="I29" s="168"/>
      <c r="J29" s="83"/>
      <c r="K29" s="81" t="str">
        <f t="shared" si="1"/>
        <v/>
      </c>
      <c r="L29" s="146" t="s">
        <v>84</v>
      </c>
      <c r="M29" s="146" t="s">
        <v>61</v>
      </c>
      <c r="N29" s="163"/>
      <c r="O29" s="167"/>
      <c r="P29" s="168"/>
      <c r="Q29" s="83"/>
      <c r="R29" s="81" t="str">
        <f t="shared" si="2"/>
        <v/>
      </c>
      <c r="S29" s="39"/>
      <c r="W29" s="39"/>
      <c r="Y29" s="11"/>
      <c r="Z29" s="12"/>
      <c r="AP29" s="11"/>
    </row>
    <row r="30" spans="1:47" ht="15" customHeight="1" x14ac:dyDescent="0.25">
      <c r="A30" s="163">
        <v>8</v>
      </c>
      <c r="B30" s="167"/>
      <c r="C30" s="168"/>
      <c r="D30" s="83"/>
      <c r="E30" s="81" t="str">
        <f t="shared" si="0"/>
        <v/>
      </c>
      <c r="F30" s="146" t="s">
        <v>61</v>
      </c>
      <c r="G30" s="163">
        <v>72</v>
      </c>
      <c r="H30" s="167"/>
      <c r="I30" s="168"/>
      <c r="J30" s="83"/>
      <c r="K30" s="81" t="str">
        <f t="shared" si="1"/>
        <v/>
      </c>
      <c r="L30" s="32"/>
      <c r="M30" s="146" t="s">
        <v>61</v>
      </c>
      <c r="S30" s="39"/>
      <c r="W30" s="39"/>
      <c r="Y30" s="11"/>
      <c r="Z30" s="17"/>
      <c r="AP30" s="11"/>
    </row>
    <row r="31" spans="1:47" ht="15" customHeight="1" x14ac:dyDescent="0.25">
      <c r="A31" s="163">
        <v>9</v>
      </c>
      <c r="B31" s="167"/>
      <c r="C31" s="168"/>
      <c r="D31" s="83"/>
      <c r="E31" s="81" t="str">
        <f t="shared" si="0"/>
        <v/>
      </c>
      <c r="F31" s="146" t="s">
        <v>61</v>
      </c>
      <c r="G31" s="163">
        <v>73</v>
      </c>
      <c r="H31" s="167"/>
      <c r="I31" s="168"/>
      <c r="J31" s="83"/>
      <c r="K31" s="81" t="str">
        <f t="shared" si="1"/>
        <v/>
      </c>
      <c r="L31" s="32"/>
      <c r="M31" s="146" t="s">
        <v>61</v>
      </c>
      <c r="S31" s="39"/>
      <c r="W31" s="39"/>
      <c r="Y31" s="11"/>
      <c r="Z31" s="18"/>
      <c r="AP31" s="11"/>
    </row>
    <row r="32" spans="1:47" ht="15" customHeight="1" thickBot="1" x14ac:dyDescent="0.3">
      <c r="A32" s="163">
        <v>10</v>
      </c>
      <c r="B32" s="167"/>
      <c r="C32" s="168"/>
      <c r="D32" s="83"/>
      <c r="E32" s="81" t="str">
        <f t="shared" si="0"/>
        <v/>
      </c>
      <c r="F32" s="146" t="s">
        <v>61</v>
      </c>
      <c r="G32" s="163">
        <v>74</v>
      </c>
      <c r="H32" s="167"/>
      <c r="I32" s="168"/>
      <c r="J32" s="83"/>
      <c r="K32" s="81" t="str">
        <f t="shared" si="1"/>
        <v/>
      </c>
      <c r="M32" s="146" t="s">
        <v>61</v>
      </c>
      <c r="S32" s="39"/>
      <c r="W32" s="39"/>
      <c r="Y32" s="11"/>
      <c r="Z32" s="18"/>
      <c r="AP32" s="11"/>
    </row>
    <row r="33" spans="1:45" ht="15" customHeight="1" x14ac:dyDescent="0.25">
      <c r="A33" s="163">
        <v>11</v>
      </c>
      <c r="B33" s="167"/>
      <c r="C33" s="168"/>
      <c r="D33" s="83"/>
      <c r="E33" s="81" t="str">
        <f t="shared" si="0"/>
        <v/>
      </c>
      <c r="F33" s="146" t="s">
        <v>61</v>
      </c>
      <c r="G33" s="163">
        <v>75</v>
      </c>
      <c r="H33" s="167"/>
      <c r="I33" s="168"/>
      <c r="J33" s="83"/>
      <c r="K33" s="81" t="str">
        <f t="shared" si="1"/>
        <v/>
      </c>
      <c r="M33" s="146" t="s">
        <v>61</v>
      </c>
      <c r="O33" s="94" t="s">
        <v>13</v>
      </c>
      <c r="P33" s="95" t="str">
        <f>$AP$12</f>
        <v>FULL</v>
      </c>
      <c r="Q33" s="96" t="s">
        <v>84</v>
      </c>
      <c r="R33" s="39"/>
      <c r="S33" s="39"/>
      <c r="W33" s="39"/>
      <c r="Y33" s="11"/>
      <c r="Z33" s="18"/>
      <c r="AP33" s="11"/>
      <c r="AR33" s="104"/>
      <c r="AS33" s="104"/>
    </row>
    <row r="34" spans="1:45" ht="15" customHeight="1" x14ac:dyDescent="0.25">
      <c r="A34" s="163">
        <v>12</v>
      </c>
      <c r="B34" s="167"/>
      <c r="C34" s="168"/>
      <c r="D34" s="83"/>
      <c r="E34" s="81" t="str">
        <f t="shared" si="0"/>
        <v/>
      </c>
      <c r="F34" s="146" t="s">
        <v>61</v>
      </c>
      <c r="G34" s="163">
        <v>76</v>
      </c>
      <c r="H34" s="167"/>
      <c r="I34" s="168"/>
      <c r="J34" s="83"/>
      <c r="K34" s="81" t="str">
        <f t="shared" si="1"/>
        <v/>
      </c>
      <c r="M34" s="146" t="s">
        <v>61</v>
      </c>
      <c r="O34" s="59">
        <v>46</v>
      </c>
      <c r="P34" s="97">
        <f>SUMIFS($E$23:$E$86,$D$23:$D$86,O34,$F$23:$F$86,$P$33)+SUMIFS($K$23:$K$86,$J$23:$J$86,O34,$M$23:$M$86,$P$33)</f>
        <v>0</v>
      </c>
      <c r="Q34" s="98">
        <f>SUMIFS($R$23:$R$29,$Q$23:$Q$29,O34,$L$23:$L$29,$Q$33)</f>
        <v>0</v>
      </c>
      <c r="R34" s="39"/>
      <c r="S34" s="39"/>
      <c r="W34" s="39"/>
      <c r="Y34" s="11"/>
      <c r="Z34" s="18"/>
      <c r="AP34" s="11"/>
      <c r="AR34" s="104"/>
      <c r="AS34" s="104"/>
    </row>
    <row r="35" spans="1:45" ht="15" customHeight="1" x14ac:dyDescent="0.25">
      <c r="A35" s="163">
        <v>13</v>
      </c>
      <c r="B35" s="167"/>
      <c r="C35" s="168"/>
      <c r="D35" s="83"/>
      <c r="E35" s="81" t="str">
        <f t="shared" si="0"/>
        <v/>
      </c>
      <c r="F35" s="146" t="s">
        <v>61</v>
      </c>
      <c r="G35" s="163">
        <v>77</v>
      </c>
      <c r="H35" s="167"/>
      <c r="I35" s="168"/>
      <c r="J35" s="83"/>
      <c r="K35" s="81" t="str">
        <f t="shared" si="1"/>
        <v/>
      </c>
      <c r="M35" s="146" t="s">
        <v>61</v>
      </c>
      <c r="O35" s="59" t="s">
        <v>86</v>
      </c>
      <c r="P35" s="97">
        <f t="shared" ref="P35:P57" si="3">SUMIFS($E$23:$E$86,$D$23:$D$86,O35,$F$23:$F$86,$P$33)+SUMIFS($K$23:$K$86,$J$23:$J$86,O35,$M$23:$M$86,$P$33)</f>
        <v>0</v>
      </c>
      <c r="Q35" s="98">
        <f t="shared" ref="Q35:Q57" si="4">SUMIFS($R$23:$R$29,$Q$23:$Q$29,O35,$L$23:$L$29,$Q$33)</f>
        <v>0</v>
      </c>
      <c r="R35" s="39"/>
      <c r="S35" s="39"/>
      <c r="W35" s="39"/>
      <c r="Y35" s="11"/>
      <c r="Z35" s="18"/>
      <c r="AP35" s="11"/>
      <c r="AR35" s="104"/>
      <c r="AS35" s="104"/>
    </row>
    <row r="36" spans="1:45" ht="15" customHeight="1" x14ac:dyDescent="0.25">
      <c r="A36" s="163">
        <v>14</v>
      </c>
      <c r="B36" s="167"/>
      <c r="C36" s="168"/>
      <c r="D36" s="83"/>
      <c r="E36" s="81" t="str">
        <f t="shared" si="0"/>
        <v/>
      </c>
      <c r="F36" s="146" t="s">
        <v>61</v>
      </c>
      <c r="G36" s="163">
        <v>78</v>
      </c>
      <c r="H36" s="167"/>
      <c r="I36" s="168"/>
      <c r="J36" s="83"/>
      <c r="K36" s="81" t="str">
        <f t="shared" si="1"/>
        <v/>
      </c>
      <c r="M36" s="146" t="s">
        <v>61</v>
      </c>
      <c r="O36" s="59" t="s">
        <v>87</v>
      </c>
      <c r="P36" s="97">
        <f t="shared" si="3"/>
        <v>0</v>
      </c>
      <c r="Q36" s="98">
        <f t="shared" si="4"/>
        <v>0</v>
      </c>
      <c r="R36" s="39"/>
      <c r="S36" s="39"/>
      <c r="W36" s="39"/>
      <c r="Y36" s="11"/>
      <c r="Z36" s="18"/>
      <c r="AP36" s="11"/>
      <c r="AR36" s="104"/>
      <c r="AS36" s="104"/>
    </row>
    <row r="37" spans="1:45" ht="15" customHeight="1" x14ac:dyDescent="0.25">
      <c r="A37" s="163">
        <v>15</v>
      </c>
      <c r="B37" s="167"/>
      <c r="C37" s="168"/>
      <c r="D37" s="83"/>
      <c r="E37" s="81" t="str">
        <f t="shared" si="0"/>
        <v/>
      </c>
      <c r="F37" s="146" t="s">
        <v>61</v>
      </c>
      <c r="G37" s="163">
        <v>79</v>
      </c>
      <c r="H37" s="167"/>
      <c r="I37" s="168"/>
      <c r="J37" s="83"/>
      <c r="K37" s="81" t="str">
        <f t="shared" si="1"/>
        <v/>
      </c>
      <c r="M37" s="146" t="s">
        <v>61</v>
      </c>
      <c r="O37" s="59">
        <v>48</v>
      </c>
      <c r="P37" s="97">
        <f t="shared" si="3"/>
        <v>0</v>
      </c>
      <c r="Q37" s="98">
        <f t="shared" si="4"/>
        <v>0</v>
      </c>
      <c r="R37" s="39"/>
      <c r="S37" s="39"/>
      <c r="W37" s="39"/>
      <c r="Y37" s="11"/>
      <c r="Z37" s="18"/>
      <c r="AP37" s="11"/>
      <c r="AR37" s="104"/>
      <c r="AS37" s="104"/>
    </row>
    <row r="38" spans="1:45" ht="15" customHeight="1" x14ac:dyDescent="0.25">
      <c r="A38" s="163">
        <v>16</v>
      </c>
      <c r="B38" s="167"/>
      <c r="C38" s="168"/>
      <c r="D38" s="83"/>
      <c r="E38" s="81" t="str">
        <f t="shared" si="0"/>
        <v/>
      </c>
      <c r="F38" s="146" t="s">
        <v>61</v>
      </c>
      <c r="G38" s="163">
        <v>80</v>
      </c>
      <c r="H38" s="167"/>
      <c r="I38" s="168"/>
      <c r="J38" s="83"/>
      <c r="K38" s="81" t="str">
        <f t="shared" si="1"/>
        <v/>
      </c>
      <c r="M38" s="146" t="s">
        <v>61</v>
      </c>
      <c r="O38" s="59" t="s">
        <v>88</v>
      </c>
      <c r="P38" s="97">
        <f t="shared" si="3"/>
        <v>0</v>
      </c>
      <c r="Q38" s="98">
        <f t="shared" si="4"/>
        <v>0</v>
      </c>
      <c r="R38" s="39"/>
      <c r="S38" s="39"/>
      <c r="W38" s="39"/>
      <c r="Y38" s="11"/>
      <c r="Z38" s="18"/>
      <c r="AP38" s="11"/>
      <c r="AR38" s="104"/>
      <c r="AS38" s="104"/>
    </row>
    <row r="39" spans="1:45" ht="15" customHeight="1" x14ac:dyDescent="0.25">
      <c r="A39" s="163">
        <v>17</v>
      </c>
      <c r="B39" s="167"/>
      <c r="C39" s="168"/>
      <c r="D39" s="83"/>
      <c r="E39" s="81" t="str">
        <f t="shared" si="0"/>
        <v/>
      </c>
      <c r="F39" s="146" t="s">
        <v>61</v>
      </c>
      <c r="G39" s="163">
        <v>81</v>
      </c>
      <c r="H39" s="167"/>
      <c r="I39" s="168"/>
      <c r="J39" s="83"/>
      <c r="K39" s="81" t="str">
        <f t="shared" si="1"/>
        <v/>
      </c>
      <c r="M39" s="146" t="s">
        <v>61</v>
      </c>
      <c r="O39" s="59" t="s">
        <v>89</v>
      </c>
      <c r="P39" s="97">
        <f t="shared" si="3"/>
        <v>0</v>
      </c>
      <c r="Q39" s="98">
        <f t="shared" si="4"/>
        <v>0</v>
      </c>
      <c r="R39" s="39"/>
      <c r="S39" s="39"/>
      <c r="W39" s="39"/>
      <c r="Y39" s="11"/>
      <c r="Z39" s="18"/>
      <c r="AP39" s="11"/>
      <c r="AR39" s="104"/>
      <c r="AS39" s="104"/>
    </row>
    <row r="40" spans="1:45" ht="15" customHeight="1" x14ac:dyDescent="0.25">
      <c r="A40" s="163">
        <v>18</v>
      </c>
      <c r="B40" s="167"/>
      <c r="C40" s="168"/>
      <c r="D40" s="83"/>
      <c r="E40" s="81" t="str">
        <f t="shared" si="0"/>
        <v/>
      </c>
      <c r="F40" s="146" t="s">
        <v>61</v>
      </c>
      <c r="G40" s="163">
        <v>82</v>
      </c>
      <c r="H40" s="167"/>
      <c r="I40" s="168"/>
      <c r="J40" s="83"/>
      <c r="K40" s="81" t="str">
        <f t="shared" si="1"/>
        <v/>
      </c>
      <c r="M40" s="146" t="s">
        <v>61</v>
      </c>
      <c r="O40" s="59">
        <v>50</v>
      </c>
      <c r="P40" s="97">
        <f t="shared" si="3"/>
        <v>0</v>
      </c>
      <c r="Q40" s="98">
        <f t="shared" si="4"/>
        <v>0</v>
      </c>
      <c r="R40" s="39"/>
      <c r="S40" s="39"/>
      <c r="W40" s="39"/>
      <c r="Y40" s="11"/>
      <c r="Z40" s="18"/>
      <c r="AP40" s="11"/>
      <c r="AR40" s="104"/>
      <c r="AS40" s="104"/>
    </row>
    <row r="41" spans="1:45" ht="15" customHeight="1" x14ac:dyDescent="0.25">
      <c r="A41" s="163">
        <v>19</v>
      </c>
      <c r="B41" s="167"/>
      <c r="C41" s="168"/>
      <c r="D41" s="83"/>
      <c r="E41" s="81" t="str">
        <f t="shared" si="0"/>
        <v/>
      </c>
      <c r="F41" s="146" t="s">
        <v>61</v>
      </c>
      <c r="G41" s="163">
        <v>83</v>
      </c>
      <c r="H41" s="167"/>
      <c r="I41" s="168"/>
      <c r="J41" s="83"/>
      <c r="K41" s="81" t="str">
        <f t="shared" si="1"/>
        <v/>
      </c>
      <c r="M41" s="146" t="s">
        <v>61</v>
      </c>
      <c r="O41" s="59" t="s">
        <v>90</v>
      </c>
      <c r="P41" s="97">
        <f t="shared" si="3"/>
        <v>0</v>
      </c>
      <c r="Q41" s="98">
        <f t="shared" si="4"/>
        <v>0</v>
      </c>
      <c r="R41" s="39"/>
      <c r="S41" s="39"/>
      <c r="W41" s="39"/>
      <c r="Y41" s="11"/>
      <c r="Z41" s="19"/>
      <c r="AP41" s="11"/>
      <c r="AR41" s="104"/>
      <c r="AS41" s="104"/>
    </row>
    <row r="42" spans="1:45" ht="15" customHeight="1" x14ac:dyDescent="0.25">
      <c r="A42" s="163">
        <v>20</v>
      </c>
      <c r="B42" s="167"/>
      <c r="C42" s="168"/>
      <c r="D42" s="83"/>
      <c r="E42" s="81" t="str">
        <f t="shared" si="0"/>
        <v/>
      </c>
      <c r="F42" s="146" t="s">
        <v>61</v>
      </c>
      <c r="G42" s="163">
        <v>84</v>
      </c>
      <c r="H42" s="167"/>
      <c r="I42" s="168"/>
      <c r="J42" s="83"/>
      <c r="K42" s="81" t="str">
        <f t="shared" si="1"/>
        <v/>
      </c>
      <c r="M42" s="146" t="s">
        <v>61</v>
      </c>
      <c r="O42" s="59" t="s">
        <v>91</v>
      </c>
      <c r="P42" s="97">
        <f t="shared" si="3"/>
        <v>0</v>
      </c>
      <c r="Q42" s="98">
        <f t="shared" si="4"/>
        <v>0</v>
      </c>
      <c r="R42" s="39"/>
      <c r="S42" s="39"/>
      <c r="W42" s="39"/>
      <c r="Y42" s="11"/>
      <c r="Z42" s="19"/>
      <c r="AP42" s="11"/>
      <c r="AR42" s="104"/>
      <c r="AS42" s="104"/>
    </row>
    <row r="43" spans="1:45" ht="15" customHeight="1" x14ac:dyDescent="0.25">
      <c r="A43" s="163">
        <v>21</v>
      </c>
      <c r="B43" s="167"/>
      <c r="C43" s="168"/>
      <c r="D43" s="83"/>
      <c r="E43" s="81" t="str">
        <f t="shared" si="0"/>
        <v/>
      </c>
      <c r="F43" s="146" t="s">
        <v>61</v>
      </c>
      <c r="G43" s="163">
        <v>85</v>
      </c>
      <c r="H43" s="167"/>
      <c r="I43" s="168"/>
      <c r="J43" s="83"/>
      <c r="K43" s="81" t="str">
        <f t="shared" si="1"/>
        <v/>
      </c>
      <c r="M43" s="146" t="s">
        <v>61</v>
      </c>
      <c r="O43" s="59">
        <v>52</v>
      </c>
      <c r="P43" s="97">
        <f t="shared" si="3"/>
        <v>0</v>
      </c>
      <c r="Q43" s="98">
        <f t="shared" si="4"/>
        <v>0</v>
      </c>
      <c r="R43" s="39"/>
      <c r="S43" s="39"/>
      <c r="W43" s="39"/>
      <c r="Y43" s="11"/>
      <c r="Z43" s="19"/>
      <c r="AP43" s="11"/>
      <c r="AR43" s="104"/>
      <c r="AS43" s="104"/>
    </row>
    <row r="44" spans="1:45" ht="15" customHeight="1" x14ac:dyDescent="0.25">
      <c r="A44" s="163">
        <v>22</v>
      </c>
      <c r="B44" s="167"/>
      <c r="C44" s="168"/>
      <c r="D44" s="83"/>
      <c r="E44" s="81" t="str">
        <f t="shared" si="0"/>
        <v/>
      </c>
      <c r="F44" s="146" t="s">
        <v>61</v>
      </c>
      <c r="G44" s="163">
        <v>86</v>
      </c>
      <c r="H44" s="167"/>
      <c r="I44" s="168"/>
      <c r="J44" s="83"/>
      <c r="K44" s="81" t="str">
        <f t="shared" si="1"/>
        <v/>
      </c>
      <c r="M44" s="146" t="s">
        <v>61</v>
      </c>
      <c r="O44" s="59" t="s">
        <v>92</v>
      </c>
      <c r="P44" s="97">
        <f t="shared" si="3"/>
        <v>0</v>
      </c>
      <c r="Q44" s="98">
        <f t="shared" si="4"/>
        <v>0</v>
      </c>
      <c r="R44" s="39"/>
      <c r="S44" s="39"/>
      <c r="W44" s="39"/>
      <c r="Y44" s="11"/>
      <c r="Z44" s="19"/>
      <c r="AP44" s="11"/>
      <c r="AR44" s="104"/>
      <c r="AS44" s="104"/>
    </row>
    <row r="45" spans="1:45" ht="15" customHeight="1" x14ac:dyDescent="0.3">
      <c r="A45" s="163">
        <v>23</v>
      </c>
      <c r="B45" s="167"/>
      <c r="C45" s="168"/>
      <c r="D45" s="83"/>
      <c r="E45" s="81" t="str">
        <f t="shared" si="0"/>
        <v/>
      </c>
      <c r="F45" s="146" t="s">
        <v>61</v>
      </c>
      <c r="G45" s="163">
        <v>87</v>
      </c>
      <c r="H45" s="167"/>
      <c r="I45" s="168"/>
      <c r="J45" s="83"/>
      <c r="K45" s="81" t="str">
        <f t="shared" si="1"/>
        <v/>
      </c>
      <c r="M45" s="146" t="s">
        <v>61</v>
      </c>
      <c r="O45" s="59" t="s">
        <v>93</v>
      </c>
      <c r="P45" s="97">
        <f t="shared" si="3"/>
        <v>0</v>
      </c>
      <c r="Q45" s="98">
        <f t="shared" si="4"/>
        <v>0</v>
      </c>
      <c r="R45" s="39"/>
      <c r="S45" s="39"/>
      <c r="W45" s="39"/>
      <c r="Y45" s="11"/>
      <c r="Z45" s="12"/>
      <c r="AP45" s="11"/>
      <c r="AR45" s="104"/>
      <c r="AS45" s="104"/>
    </row>
    <row r="46" spans="1:45" ht="15" customHeight="1" x14ac:dyDescent="0.25">
      <c r="A46" s="163">
        <v>24</v>
      </c>
      <c r="B46" s="167"/>
      <c r="C46" s="168"/>
      <c r="D46" s="83"/>
      <c r="E46" s="81" t="str">
        <f t="shared" si="0"/>
        <v/>
      </c>
      <c r="F46" s="146" t="s">
        <v>61</v>
      </c>
      <c r="G46" s="163">
        <v>88</v>
      </c>
      <c r="H46" s="167"/>
      <c r="I46" s="168"/>
      <c r="J46" s="83"/>
      <c r="K46" s="81" t="str">
        <f t="shared" si="1"/>
        <v/>
      </c>
      <c r="M46" s="146" t="s">
        <v>61</v>
      </c>
      <c r="O46" s="59">
        <v>54</v>
      </c>
      <c r="P46" s="97">
        <f t="shared" si="3"/>
        <v>0</v>
      </c>
      <c r="Q46" s="98">
        <f t="shared" si="4"/>
        <v>0</v>
      </c>
      <c r="R46" s="39"/>
      <c r="S46" s="39"/>
      <c r="W46" s="39"/>
      <c r="Y46" s="11"/>
      <c r="Z46" s="19"/>
      <c r="AP46" s="11"/>
    </row>
    <row r="47" spans="1:45" ht="15" customHeight="1" x14ac:dyDescent="0.25">
      <c r="A47" s="163">
        <v>25</v>
      </c>
      <c r="B47" s="167"/>
      <c r="C47" s="168"/>
      <c r="D47" s="83"/>
      <c r="E47" s="81" t="str">
        <f t="shared" si="0"/>
        <v/>
      </c>
      <c r="F47" s="146" t="s">
        <v>61</v>
      </c>
      <c r="G47" s="163">
        <v>89</v>
      </c>
      <c r="H47" s="167"/>
      <c r="I47" s="168"/>
      <c r="J47" s="83"/>
      <c r="K47" s="81" t="str">
        <f t="shared" si="1"/>
        <v/>
      </c>
      <c r="M47" s="146" t="s">
        <v>61</v>
      </c>
      <c r="O47" s="59" t="s">
        <v>94</v>
      </c>
      <c r="P47" s="97">
        <f t="shared" si="3"/>
        <v>0</v>
      </c>
      <c r="Q47" s="98">
        <f t="shared" si="4"/>
        <v>0</v>
      </c>
      <c r="R47" s="39"/>
      <c r="S47" s="39"/>
      <c r="W47" s="39"/>
      <c r="Y47" s="11"/>
      <c r="Z47" s="19"/>
      <c r="AP47" s="11"/>
    </row>
    <row r="48" spans="1:45" ht="15" customHeight="1" x14ac:dyDescent="0.25">
      <c r="A48" s="163">
        <v>26</v>
      </c>
      <c r="B48" s="167"/>
      <c r="C48" s="168"/>
      <c r="D48" s="83"/>
      <c r="E48" s="81" t="str">
        <f t="shared" si="0"/>
        <v/>
      </c>
      <c r="F48" s="146" t="s">
        <v>61</v>
      </c>
      <c r="G48" s="163">
        <v>90</v>
      </c>
      <c r="H48" s="167"/>
      <c r="I48" s="168"/>
      <c r="J48" s="83"/>
      <c r="K48" s="81" t="str">
        <f t="shared" si="1"/>
        <v/>
      </c>
      <c r="M48" s="146" t="s">
        <v>61</v>
      </c>
      <c r="O48" s="59" t="s">
        <v>95</v>
      </c>
      <c r="P48" s="97">
        <f t="shared" si="3"/>
        <v>0</v>
      </c>
      <c r="Q48" s="98">
        <f t="shared" si="4"/>
        <v>0</v>
      </c>
      <c r="R48" s="39"/>
      <c r="S48" s="39"/>
      <c r="W48" s="39"/>
      <c r="Y48" s="11"/>
      <c r="Z48" s="19"/>
      <c r="AP48" s="11"/>
    </row>
    <row r="49" spans="1:42" ht="15" customHeight="1" x14ac:dyDescent="0.25">
      <c r="A49" s="163">
        <v>27</v>
      </c>
      <c r="B49" s="167"/>
      <c r="C49" s="168"/>
      <c r="D49" s="83"/>
      <c r="E49" s="81" t="str">
        <f t="shared" si="0"/>
        <v/>
      </c>
      <c r="F49" s="146" t="s">
        <v>61</v>
      </c>
      <c r="G49" s="163">
        <v>91</v>
      </c>
      <c r="H49" s="167"/>
      <c r="I49" s="168"/>
      <c r="J49" s="83"/>
      <c r="K49" s="81" t="str">
        <f t="shared" si="1"/>
        <v/>
      </c>
      <c r="M49" s="146" t="s">
        <v>61</v>
      </c>
      <c r="O49" s="59">
        <v>56</v>
      </c>
      <c r="P49" s="97">
        <f t="shared" si="3"/>
        <v>0</v>
      </c>
      <c r="Q49" s="98">
        <f t="shared" si="4"/>
        <v>0</v>
      </c>
      <c r="R49" s="39"/>
      <c r="S49" s="39"/>
      <c r="W49" s="39"/>
      <c r="Y49" s="11"/>
      <c r="Z49" s="19"/>
      <c r="AP49" s="11"/>
    </row>
    <row r="50" spans="1:42" ht="15" customHeight="1" x14ac:dyDescent="0.25">
      <c r="A50" s="163">
        <v>28</v>
      </c>
      <c r="B50" s="167"/>
      <c r="C50" s="168"/>
      <c r="D50" s="83"/>
      <c r="E50" s="81" t="str">
        <f t="shared" si="0"/>
        <v/>
      </c>
      <c r="F50" s="146" t="s">
        <v>61</v>
      </c>
      <c r="G50" s="163">
        <v>92</v>
      </c>
      <c r="H50" s="167"/>
      <c r="I50" s="168"/>
      <c r="J50" s="83"/>
      <c r="K50" s="81" t="str">
        <f t="shared" si="1"/>
        <v/>
      </c>
      <c r="M50" s="146" t="s">
        <v>61</v>
      </c>
      <c r="O50" s="59" t="s">
        <v>96</v>
      </c>
      <c r="P50" s="97">
        <f t="shared" si="3"/>
        <v>0</v>
      </c>
      <c r="Q50" s="98">
        <f t="shared" si="4"/>
        <v>0</v>
      </c>
      <c r="R50" s="39"/>
      <c r="S50" s="39"/>
      <c r="W50" s="39"/>
      <c r="Y50" s="11"/>
      <c r="Z50" s="19"/>
      <c r="AP50" s="11"/>
    </row>
    <row r="51" spans="1:42" ht="15" customHeight="1" x14ac:dyDescent="0.25">
      <c r="A51" s="163">
        <v>29</v>
      </c>
      <c r="B51" s="167"/>
      <c r="C51" s="168"/>
      <c r="D51" s="83"/>
      <c r="E51" s="81" t="str">
        <f t="shared" si="0"/>
        <v/>
      </c>
      <c r="F51" s="146" t="s">
        <v>61</v>
      </c>
      <c r="G51" s="163">
        <v>93</v>
      </c>
      <c r="H51" s="167"/>
      <c r="I51" s="168"/>
      <c r="J51" s="83"/>
      <c r="K51" s="81" t="str">
        <f t="shared" si="1"/>
        <v/>
      </c>
      <c r="M51" s="146" t="s">
        <v>61</v>
      </c>
      <c r="O51" s="59" t="s">
        <v>97</v>
      </c>
      <c r="P51" s="97">
        <f t="shared" si="3"/>
        <v>0</v>
      </c>
      <c r="Q51" s="98">
        <f t="shared" si="4"/>
        <v>0</v>
      </c>
      <c r="R51" s="39"/>
      <c r="W51" s="39"/>
      <c r="Y51" s="11"/>
      <c r="Z51" s="19"/>
      <c r="AP51" s="11"/>
    </row>
    <row r="52" spans="1:42" ht="15" customHeight="1" x14ac:dyDescent="0.25">
      <c r="A52" s="163">
        <v>30</v>
      </c>
      <c r="B52" s="167"/>
      <c r="C52" s="168"/>
      <c r="D52" s="83"/>
      <c r="E52" s="81" t="str">
        <f t="shared" si="0"/>
        <v/>
      </c>
      <c r="F52" s="146" t="s">
        <v>61</v>
      </c>
      <c r="G52" s="163">
        <v>94</v>
      </c>
      <c r="H52" s="167"/>
      <c r="I52" s="168"/>
      <c r="J52" s="83"/>
      <c r="K52" s="81" t="str">
        <f t="shared" si="1"/>
        <v/>
      </c>
      <c r="M52" s="146" t="s">
        <v>61</v>
      </c>
      <c r="O52" s="59">
        <v>58</v>
      </c>
      <c r="P52" s="97">
        <f t="shared" si="3"/>
        <v>0</v>
      </c>
      <c r="Q52" s="98">
        <f t="shared" si="4"/>
        <v>0</v>
      </c>
      <c r="R52" s="32"/>
      <c r="S52" s="32"/>
      <c r="W52" s="39"/>
      <c r="Y52" s="11"/>
      <c r="Z52" s="19"/>
      <c r="AP52" s="11"/>
    </row>
    <row r="53" spans="1:42" ht="15" customHeight="1" x14ac:dyDescent="0.25">
      <c r="A53" s="163">
        <v>31</v>
      </c>
      <c r="B53" s="167"/>
      <c r="C53" s="168"/>
      <c r="D53" s="83"/>
      <c r="E53" s="81" t="str">
        <f t="shared" si="0"/>
        <v/>
      </c>
      <c r="F53" s="146" t="s">
        <v>61</v>
      </c>
      <c r="G53" s="163">
        <v>95</v>
      </c>
      <c r="H53" s="167"/>
      <c r="I53" s="168"/>
      <c r="J53" s="83"/>
      <c r="K53" s="81" t="str">
        <f t="shared" si="1"/>
        <v/>
      </c>
      <c r="M53" s="146" t="s">
        <v>61</v>
      </c>
      <c r="O53" s="59" t="s">
        <v>149</v>
      </c>
      <c r="P53" s="97">
        <f t="shared" si="3"/>
        <v>0</v>
      </c>
      <c r="Q53" s="98">
        <f t="shared" si="4"/>
        <v>0</v>
      </c>
      <c r="R53" s="32"/>
      <c r="S53" s="32"/>
      <c r="W53" s="39"/>
      <c r="Y53" s="11"/>
      <c r="Z53" s="19"/>
      <c r="AP53" s="11"/>
    </row>
    <row r="54" spans="1:42" ht="15" customHeight="1" x14ac:dyDescent="0.25">
      <c r="A54" s="163">
        <v>32</v>
      </c>
      <c r="B54" s="167"/>
      <c r="C54" s="168"/>
      <c r="D54" s="83"/>
      <c r="E54" s="81" t="str">
        <f t="shared" si="0"/>
        <v/>
      </c>
      <c r="F54" s="146" t="s">
        <v>61</v>
      </c>
      <c r="G54" s="163">
        <v>96</v>
      </c>
      <c r="H54" s="167"/>
      <c r="I54" s="168"/>
      <c r="J54" s="83"/>
      <c r="K54" s="81" t="str">
        <f t="shared" si="1"/>
        <v/>
      </c>
      <c r="M54" s="146" t="s">
        <v>61</v>
      </c>
      <c r="O54" s="59" t="s">
        <v>98</v>
      </c>
      <c r="P54" s="97">
        <f t="shared" si="3"/>
        <v>0</v>
      </c>
      <c r="Q54" s="98">
        <f t="shared" si="4"/>
        <v>0</v>
      </c>
      <c r="R54" s="39"/>
      <c r="S54" s="32"/>
      <c r="W54" s="39"/>
      <c r="Y54" s="11"/>
      <c r="Z54" s="19"/>
      <c r="AP54" s="11"/>
    </row>
    <row r="55" spans="1:42" ht="15" customHeight="1" x14ac:dyDescent="0.25">
      <c r="A55" s="163">
        <v>33</v>
      </c>
      <c r="B55" s="167"/>
      <c r="C55" s="168"/>
      <c r="D55" s="83"/>
      <c r="E55" s="81" t="str">
        <f t="shared" si="0"/>
        <v/>
      </c>
      <c r="F55" s="146" t="s">
        <v>61</v>
      </c>
      <c r="G55" s="163">
        <v>97</v>
      </c>
      <c r="H55" s="167"/>
      <c r="I55" s="168"/>
      <c r="J55" s="83"/>
      <c r="K55" s="81" t="str">
        <f t="shared" si="1"/>
        <v/>
      </c>
      <c r="M55" s="146" t="s">
        <v>61</v>
      </c>
      <c r="O55" s="59">
        <v>60</v>
      </c>
      <c r="P55" s="97">
        <f t="shared" si="3"/>
        <v>0</v>
      </c>
      <c r="Q55" s="98">
        <f t="shared" si="4"/>
        <v>0</v>
      </c>
      <c r="R55" s="39"/>
      <c r="S55" s="32"/>
      <c r="W55" s="39"/>
      <c r="Y55" s="11"/>
      <c r="Z55" s="19"/>
      <c r="AP55" s="11"/>
    </row>
    <row r="56" spans="1:42" ht="15" customHeight="1" x14ac:dyDescent="0.25">
      <c r="A56" s="163">
        <v>34</v>
      </c>
      <c r="B56" s="167"/>
      <c r="C56" s="168"/>
      <c r="D56" s="83"/>
      <c r="E56" s="81" t="str">
        <f t="shared" si="0"/>
        <v/>
      </c>
      <c r="F56" s="146" t="s">
        <v>61</v>
      </c>
      <c r="G56" s="163">
        <v>98</v>
      </c>
      <c r="H56" s="167"/>
      <c r="I56" s="168"/>
      <c r="J56" s="83"/>
      <c r="K56" s="81" t="str">
        <f t="shared" si="1"/>
        <v/>
      </c>
      <c r="M56" s="146" t="s">
        <v>61</v>
      </c>
      <c r="O56" s="59" t="s">
        <v>99</v>
      </c>
      <c r="P56" s="97">
        <f t="shared" si="3"/>
        <v>0</v>
      </c>
      <c r="Q56" s="98">
        <f t="shared" si="4"/>
        <v>0</v>
      </c>
      <c r="S56" s="32"/>
      <c r="W56" s="39"/>
      <c r="Y56" s="11"/>
      <c r="Z56" s="19"/>
      <c r="AP56" s="11"/>
    </row>
    <row r="57" spans="1:42" ht="15" customHeight="1" x14ac:dyDescent="0.25">
      <c r="A57" s="163">
        <v>35</v>
      </c>
      <c r="B57" s="167"/>
      <c r="C57" s="168"/>
      <c r="D57" s="83"/>
      <c r="E57" s="81" t="str">
        <f t="shared" si="0"/>
        <v/>
      </c>
      <c r="F57" s="146" t="s">
        <v>61</v>
      </c>
      <c r="G57" s="163">
        <v>99</v>
      </c>
      <c r="H57" s="167"/>
      <c r="I57" s="168"/>
      <c r="J57" s="83"/>
      <c r="K57" s="81" t="str">
        <f t="shared" si="1"/>
        <v/>
      </c>
      <c r="M57" s="146" t="s">
        <v>61</v>
      </c>
      <c r="O57" s="59" t="s">
        <v>100</v>
      </c>
      <c r="P57" s="97">
        <f t="shared" si="3"/>
        <v>0</v>
      </c>
      <c r="Q57" s="98">
        <f t="shared" si="4"/>
        <v>0</v>
      </c>
      <c r="S57" s="32"/>
      <c r="W57" s="39"/>
      <c r="Y57" s="11"/>
      <c r="Z57" s="19"/>
      <c r="AP57" s="11"/>
    </row>
    <row r="58" spans="1:42" ht="15" customHeight="1" x14ac:dyDescent="0.25">
      <c r="A58" s="163">
        <v>36</v>
      </c>
      <c r="B58" s="167"/>
      <c r="C58" s="168"/>
      <c r="D58" s="83"/>
      <c r="E58" s="81" t="str">
        <f t="shared" si="0"/>
        <v/>
      </c>
      <c r="F58" s="146" t="s">
        <v>61</v>
      </c>
      <c r="G58" s="163">
        <v>0</v>
      </c>
      <c r="H58" s="167"/>
      <c r="I58" s="168"/>
      <c r="J58" s="83"/>
      <c r="K58" s="81" t="str">
        <f t="shared" si="1"/>
        <v/>
      </c>
      <c r="M58" s="146" t="s">
        <v>61</v>
      </c>
      <c r="O58" s="32"/>
      <c r="P58" s="32"/>
      <c r="Q58" s="32"/>
      <c r="S58" s="32"/>
      <c r="T58" s="32"/>
      <c r="U58" s="32"/>
      <c r="V58" s="32"/>
      <c r="W58" s="39"/>
      <c r="Y58" s="11"/>
      <c r="Z58" s="19"/>
      <c r="AP58" s="11"/>
    </row>
    <row r="59" spans="1:42" ht="15" customHeight="1" thickBot="1" x14ac:dyDescent="0.35">
      <c r="A59" s="163">
        <v>37</v>
      </c>
      <c r="B59" s="167"/>
      <c r="C59" s="168"/>
      <c r="D59" s="83"/>
      <c r="E59" s="81" t="str">
        <f t="shared" si="0"/>
        <v/>
      </c>
      <c r="F59" s="146" t="s">
        <v>61</v>
      </c>
      <c r="G59" s="101" t="s">
        <v>26</v>
      </c>
      <c r="H59" s="167"/>
      <c r="I59" s="168"/>
      <c r="J59" s="83"/>
      <c r="K59" s="81" t="str">
        <f t="shared" si="1"/>
        <v/>
      </c>
      <c r="M59" s="146" t="s">
        <v>61</v>
      </c>
      <c r="O59" s="32"/>
      <c r="P59" s="32"/>
      <c r="Q59" s="32"/>
      <c r="S59" s="32"/>
      <c r="T59" s="32"/>
      <c r="U59" s="32"/>
      <c r="V59" s="32"/>
      <c r="W59" s="39"/>
      <c r="Y59" s="11"/>
      <c r="Z59" s="12"/>
      <c r="AP59" s="11"/>
    </row>
    <row r="60" spans="1:42" ht="15" customHeight="1" thickBot="1" x14ac:dyDescent="0.3">
      <c r="A60" s="163">
        <v>38</v>
      </c>
      <c r="B60" s="167"/>
      <c r="C60" s="168"/>
      <c r="D60" s="83"/>
      <c r="E60" s="81" t="str">
        <f t="shared" si="0"/>
        <v/>
      </c>
      <c r="F60" s="146" t="s">
        <v>61</v>
      </c>
      <c r="G60" s="230" t="s">
        <v>25</v>
      </c>
      <c r="H60" s="167"/>
      <c r="I60" s="168"/>
      <c r="J60" s="83"/>
      <c r="K60" s="81" t="str">
        <f t="shared" si="1"/>
        <v/>
      </c>
      <c r="M60" s="146" t="s">
        <v>61</v>
      </c>
      <c r="O60" s="99" t="s">
        <v>14</v>
      </c>
      <c r="P60" s="100">
        <f>SUM(P34:P57)</f>
        <v>0</v>
      </c>
      <c r="Q60" s="150">
        <f>SUM(Q34:Q57)</f>
        <v>0</v>
      </c>
      <c r="S60" s="32"/>
      <c r="T60" s="32"/>
      <c r="U60" s="32"/>
      <c r="V60" s="32"/>
      <c r="W60" s="39"/>
      <c r="Y60" s="11"/>
      <c r="Z60" s="19"/>
      <c r="AP60" s="11"/>
    </row>
    <row r="61" spans="1:42" ht="15" customHeight="1" thickBot="1" x14ac:dyDescent="0.3">
      <c r="A61" s="163">
        <v>39</v>
      </c>
      <c r="B61" s="167"/>
      <c r="C61" s="168"/>
      <c r="D61" s="83"/>
      <c r="E61" s="81" t="str">
        <f t="shared" si="0"/>
        <v/>
      </c>
      <c r="F61" s="146" t="s">
        <v>61</v>
      </c>
      <c r="G61" s="231"/>
      <c r="H61" s="167"/>
      <c r="I61" s="168"/>
      <c r="J61" s="83"/>
      <c r="K61" s="81" t="str">
        <f t="shared" si="1"/>
        <v/>
      </c>
      <c r="M61" s="146" t="s">
        <v>61</v>
      </c>
      <c r="O61" s="32"/>
      <c r="P61" s="32"/>
      <c r="Q61" s="32"/>
      <c r="S61" s="32"/>
      <c r="T61" s="32"/>
      <c r="U61" s="32"/>
      <c r="V61" s="32"/>
      <c r="W61" s="39"/>
      <c r="Y61" s="11"/>
      <c r="Z61" s="20"/>
      <c r="AP61" s="11"/>
    </row>
    <row r="62" spans="1:42" ht="15" customHeight="1" x14ac:dyDescent="0.3">
      <c r="A62" s="163">
        <v>40</v>
      </c>
      <c r="B62" s="167"/>
      <c r="C62" s="168"/>
      <c r="D62" s="83"/>
      <c r="E62" s="81" t="str">
        <f t="shared" si="0"/>
        <v/>
      </c>
      <c r="F62" s="146" t="s">
        <v>61</v>
      </c>
      <c r="G62" s="231"/>
      <c r="H62" s="167"/>
      <c r="I62" s="168"/>
      <c r="J62" s="83"/>
      <c r="K62" s="81" t="str">
        <f t="shared" si="1"/>
        <v/>
      </c>
      <c r="M62" s="146" t="s">
        <v>61</v>
      </c>
      <c r="O62" s="233" t="s">
        <v>20</v>
      </c>
      <c r="P62" s="234"/>
      <c r="Q62" s="235"/>
      <c r="R62" s="152">
        <f>P34+P37+P40+P43+P46+P49+P52+P55+Q34+Q37+Q40+Q43+Q46+Q49+Q52+Q55</f>
        <v>0</v>
      </c>
      <c r="S62" s="32"/>
      <c r="T62" s="32"/>
      <c r="U62" s="32"/>
      <c r="V62" s="32"/>
      <c r="W62" s="39"/>
      <c r="Y62" s="11"/>
      <c r="Z62" s="12"/>
      <c r="AP62" s="11"/>
    </row>
    <row r="63" spans="1:42" ht="15" customHeight="1" x14ac:dyDescent="0.3">
      <c r="A63" s="163">
        <v>41</v>
      </c>
      <c r="B63" s="167"/>
      <c r="C63" s="168"/>
      <c r="D63" s="83"/>
      <c r="E63" s="81" t="str">
        <f t="shared" si="0"/>
        <v/>
      </c>
      <c r="F63" s="146" t="s">
        <v>61</v>
      </c>
      <c r="G63" s="231"/>
      <c r="H63" s="167"/>
      <c r="I63" s="168"/>
      <c r="J63" s="83"/>
      <c r="K63" s="81" t="str">
        <f t="shared" si="1"/>
        <v/>
      </c>
      <c r="M63" s="146" t="s">
        <v>61</v>
      </c>
      <c r="O63" s="236" t="s">
        <v>21</v>
      </c>
      <c r="P63" s="237"/>
      <c r="Q63" s="238"/>
      <c r="R63" s="151">
        <f>P35+P38+P41+P44+P47+P50+P53+P56+Q35+Q38+Q41+Q44+Q47+Q50+Q53+Q56</f>
        <v>0</v>
      </c>
      <c r="S63" s="32"/>
      <c r="T63" s="32"/>
      <c r="U63" s="32"/>
      <c r="V63" s="32"/>
      <c r="W63" s="39"/>
      <c r="Y63" s="11"/>
      <c r="Z63" s="12"/>
      <c r="AP63" s="11"/>
    </row>
    <row r="64" spans="1:42" ht="15" customHeight="1" x14ac:dyDescent="0.3">
      <c r="A64" s="163">
        <v>42</v>
      </c>
      <c r="B64" s="167"/>
      <c r="C64" s="168"/>
      <c r="D64" s="83"/>
      <c r="E64" s="81" t="str">
        <f t="shared" si="0"/>
        <v/>
      </c>
      <c r="F64" s="146" t="s">
        <v>61</v>
      </c>
      <c r="G64" s="231"/>
      <c r="H64" s="167"/>
      <c r="I64" s="168"/>
      <c r="J64" s="83"/>
      <c r="K64" s="81" t="str">
        <f t="shared" si="1"/>
        <v/>
      </c>
      <c r="M64" s="146" t="s">
        <v>61</v>
      </c>
      <c r="O64" s="236" t="s">
        <v>22</v>
      </c>
      <c r="P64" s="237"/>
      <c r="Q64" s="238"/>
      <c r="R64" s="151">
        <f>P36+P39+P42+P45+P48+P51+P54+P57+Q36+Q39+Q42+Q45+Q48+Q51+Q54+Q57</f>
        <v>0</v>
      </c>
      <c r="S64" s="32"/>
      <c r="T64" s="32"/>
      <c r="U64" s="32"/>
      <c r="V64" s="32"/>
      <c r="W64" s="39"/>
      <c r="Y64" s="11"/>
      <c r="Z64" s="12"/>
      <c r="AP64" s="11"/>
    </row>
    <row r="65" spans="1:42" ht="15" customHeight="1" x14ac:dyDescent="0.3">
      <c r="A65" s="163">
        <v>43</v>
      </c>
      <c r="B65" s="167"/>
      <c r="C65" s="168"/>
      <c r="D65" s="83"/>
      <c r="E65" s="81" t="str">
        <f t="shared" si="0"/>
        <v/>
      </c>
      <c r="F65" s="146" t="s">
        <v>61</v>
      </c>
      <c r="G65" s="231"/>
      <c r="H65" s="167"/>
      <c r="I65" s="168"/>
      <c r="J65" s="83"/>
      <c r="K65" s="81" t="str">
        <f t="shared" si="1"/>
        <v/>
      </c>
      <c r="M65" s="146" t="s">
        <v>61</v>
      </c>
      <c r="O65" s="239" t="s">
        <v>23</v>
      </c>
      <c r="P65" s="240"/>
      <c r="Q65" s="241"/>
      <c r="R65" s="147">
        <f>SUM(R62:R64)</f>
        <v>0</v>
      </c>
      <c r="S65" s="32"/>
      <c r="T65" s="32"/>
      <c r="U65" s="32"/>
      <c r="V65" s="32"/>
      <c r="W65" s="12"/>
      <c r="Y65" s="12"/>
      <c r="Z65" s="12"/>
      <c r="AP65" s="11"/>
    </row>
    <row r="66" spans="1:42" ht="15" customHeight="1" x14ac:dyDescent="0.3">
      <c r="A66" s="163">
        <v>44</v>
      </c>
      <c r="B66" s="167"/>
      <c r="C66" s="168"/>
      <c r="D66" s="83"/>
      <c r="E66" s="81" t="str">
        <f t="shared" si="0"/>
        <v/>
      </c>
      <c r="F66" s="146" t="s">
        <v>61</v>
      </c>
      <c r="G66" s="231"/>
      <c r="H66" s="167"/>
      <c r="I66" s="168"/>
      <c r="J66" s="83"/>
      <c r="K66" s="81" t="str">
        <f t="shared" si="1"/>
        <v/>
      </c>
      <c r="M66" s="146" t="s">
        <v>61</v>
      </c>
      <c r="O66" s="242" t="s">
        <v>24</v>
      </c>
      <c r="P66" s="243"/>
      <c r="Q66" s="244"/>
      <c r="R66" s="148">
        <f>COUNTA(B23:C86)+COUNTA(O23:P29)+COUNTA(H23:I86)</f>
        <v>0</v>
      </c>
      <c r="S66" s="32"/>
      <c r="T66" s="32"/>
      <c r="U66" s="32"/>
      <c r="V66" s="32"/>
      <c r="W66" s="12"/>
      <c r="Y66" s="12"/>
      <c r="Z66" s="12"/>
      <c r="AP66" s="11"/>
    </row>
    <row r="67" spans="1:42" ht="15" customHeight="1" thickBot="1" x14ac:dyDescent="0.35">
      <c r="A67" s="163">
        <v>45</v>
      </c>
      <c r="B67" s="167"/>
      <c r="C67" s="168"/>
      <c r="D67" s="83"/>
      <c r="E67" s="81" t="str">
        <f t="shared" si="0"/>
        <v/>
      </c>
      <c r="F67" s="146" t="s">
        <v>61</v>
      </c>
      <c r="G67" s="231"/>
      <c r="H67" s="167"/>
      <c r="I67" s="168"/>
      <c r="J67" s="83"/>
      <c r="K67" s="81" t="str">
        <f t="shared" si="1"/>
        <v/>
      </c>
      <c r="M67" s="146" t="s">
        <v>61</v>
      </c>
      <c r="O67" s="227" t="s">
        <v>62</v>
      </c>
      <c r="P67" s="228"/>
      <c r="Q67" s="229"/>
      <c r="R67" s="149">
        <f>SUM(K60:K86)</f>
        <v>0</v>
      </c>
      <c r="S67" s="32"/>
      <c r="T67" s="32"/>
      <c r="U67" s="32"/>
      <c r="V67" s="32"/>
      <c r="W67" s="13"/>
      <c r="X67" s="13"/>
      <c r="Y67" s="13"/>
      <c r="Z67" s="12"/>
      <c r="AP67" s="11"/>
    </row>
    <row r="68" spans="1:42" ht="15" customHeight="1" x14ac:dyDescent="0.3">
      <c r="A68" s="163">
        <v>46</v>
      </c>
      <c r="B68" s="167"/>
      <c r="C68" s="168"/>
      <c r="D68" s="83"/>
      <c r="E68" s="81" t="str">
        <f t="shared" si="0"/>
        <v/>
      </c>
      <c r="F68" s="146" t="s">
        <v>61</v>
      </c>
      <c r="G68" s="231"/>
      <c r="H68" s="167"/>
      <c r="I68" s="168"/>
      <c r="J68" s="83"/>
      <c r="K68" s="81" t="str">
        <f t="shared" si="1"/>
        <v/>
      </c>
      <c r="M68" s="146" t="s">
        <v>61</v>
      </c>
      <c r="S68" s="32"/>
      <c r="T68" s="32"/>
      <c r="U68" s="32"/>
      <c r="V68" s="32"/>
      <c r="W68" s="12"/>
      <c r="X68" s="12"/>
      <c r="Y68" s="12"/>
      <c r="Z68" s="12"/>
      <c r="AP68" s="11"/>
    </row>
    <row r="69" spans="1:42" ht="15" customHeight="1" x14ac:dyDescent="0.3">
      <c r="A69" s="163">
        <v>47</v>
      </c>
      <c r="B69" s="167"/>
      <c r="C69" s="168"/>
      <c r="D69" s="83"/>
      <c r="E69" s="81" t="str">
        <f t="shared" si="0"/>
        <v/>
      </c>
      <c r="F69" s="146" t="s">
        <v>61</v>
      </c>
      <c r="G69" s="231"/>
      <c r="H69" s="167"/>
      <c r="I69" s="168"/>
      <c r="J69" s="83"/>
      <c r="K69" s="81" t="str">
        <f t="shared" si="1"/>
        <v/>
      </c>
      <c r="M69" s="146" t="s">
        <v>61</v>
      </c>
      <c r="S69" s="32"/>
      <c r="T69" s="32"/>
      <c r="U69" s="32"/>
      <c r="V69" s="32"/>
      <c r="W69" s="12"/>
      <c r="X69" s="12"/>
      <c r="Y69" s="12"/>
      <c r="Z69" s="12"/>
      <c r="AP69" s="11"/>
    </row>
    <row r="70" spans="1:42" ht="15" customHeight="1" x14ac:dyDescent="0.3">
      <c r="A70" s="163">
        <v>48</v>
      </c>
      <c r="B70" s="167"/>
      <c r="C70" s="168"/>
      <c r="D70" s="83"/>
      <c r="E70" s="81" t="str">
        <f t="shared" si="0"/>
        <v/>
      </c>
      <c r="F70" s="146" t="s">
        <v>61</v>
      </c>
      <c r="G70" s="231"/>
      <c r="H70" s="167"/>
      <c r="I70" s="168"/>
      <c r="J70" s="83"/>
      <c r="K70" s="81" t="str">
        <f t="shared" si="1"/>
        <v/>
      </c>
      <c r="M70" s="146" t="s">
        <v>61</v>
      </c>
      <c r="S70" s="32"/>
      <c r="T70" s="32"/>
      <c r="U70" s="32"/>
      <c r="V70" s="32"/>
      <c r="W70" s="12"/>
      <c r="X70" s="12"/>
      <c r="Y70" s="12"/>
      <c r="Z70" s="12"/>
      <c r="AP70" s="11"/>
    </row>
    <row r="71" spans="1:42" ht="15" customHeight="1" x14ac:dyDescent="0.3">
      <c r="A71" s="163">
        <v>49</v>
      </c>
      <c r="B71" s="167"/>
      <c r="C71" s="168"/>
      <c r="D71" s="83"/>
      <c r="E71" s="81" t="str">
        <f t="shared" si="0"/>
        <v/>
      </c>
      <c r="F71" s="146" t="s">
        <v>61</v>
      </c>
      <c r="G71" s="231"/>
      <c r="H71" s="167"/>
      <c r="I71" s="168"/>
      <c r="J71" s="83"/>
      <c r="K71" s="81" t="str">
        <f t="shared" si="1"/>
        <v/>
      </c>
      <c r="M71" s="146" t="s">
        <v>61</v>
      </c>
      <c r="S71" s="32"/>
      <c r="T71" s="32"/>
      <c r="U71" s="32"/>
      <c r="V71" s="32"/>
      <c r="W71" s="13"/>
      <c r="X71" s="13"/>
      <c r="Y71" s="13"/>
      <c r="Z71" s="12"/>
      <c r="AP71" s="11"/>
    </row>
    <row r="72" spans="1:42" ht="15" customHeight="1" x14ac:dyDescent="0.3">
      <c r="A72" s="163">
        <v>50</v>
      </c>
      <c r="B72" s="167"/>
      <c r="C72" s="168"/>
      <c r="D72" s="83"/>
      <c r="E72" s="81" t="str">
        <f t="shared" si="0"/>
        <v/>
      </c>
      <c r="F72" s="146" t="s">
        <v>61</v>
      </c>
      <c r="G72" s="231"/>
      <c r="H72" s="167"/>
      <c r="I72" s="168"/>
      <c r="J72" s="83"/>
      <c r="K72" s="81" t="str">
        <f t="shared" si="1"/>
        <v/>
      </c>
      <c r="M72" s="146" t="s">
        <v>61</v>
      </c>
      <c r="S72" s="39"/>
      <c r="T72" s="32"/>
      <c r="U72" s="32"/>
      <c r="V72" s="32"/>
      <c r="W72" s="15"/>
      <c r="X72" s="15"/>
      <c r="Y72" s="15"/>
      <c r="Z72" s="12"/>
      <c r="AP72" s="11"/>
    </row>
    <row r="73" spans="1:42" ht="15" customHeight="1" x14ac:dyDescent="0.3">
      <c r="A73" s="163">
        <v>51</v>
      </c>
      <c r="B73" s="167"/>
      <c r="C73" s="168"/>
      <c r="D73" s="83"/>
      <c r="E73" s="81" t="str">
        <f t="shared" si="0"/>
        <v/>
      </c>
      <c r="F73" s="146" t="s">
        <v>61</v>
      </c>
      <c r="G73" s="231"/>
      <c r="H73" s="167"/>
      <c r="I73" s="168"/>
      <c r="J73" s="83"/>
      <c r="K73" s="81" t="str">
        <f t="shared" si="1"/>
        <v/>
      </c>
      <c r="M73" s="146" t="s">
        <v>61</v>
      </c>
      <c r="S73" s="39"/>
      <c r="T73" s="32"/>
      <c r="U73" s="32"/>
      <c r="V73" s="32"/>
      <c r="W73" s="21"/>
      <c r="X73" s="21"/>
      <c r="Y73" s="22"/>
      <c r="Z73" s="12"/>
      <c r="AP73" s="11"/>
    </row>
    <row r="74" spans="1:42" ht="15" customHeight="1" x14ac:dyDescent="0.3">
      <c r="A74" s="163">
        <v>52</v>
      </c>
      <c r="B74" s="167"/>
      <c r="C74" s="168"/>
      <c r="D74" s="83"/>
      <c r="E74" s="81" t="str">
        <f t="shared" si="0"/>
        <v/>
      </c>
      <c r="F74" s="146" t="s">
        <v>61</v>
      </c>
      <c r="G74" s="231"/>
      <c r="H74" s="167"/>
      <c r="I74" s="168"/>
      <c r="J74" s="83"/>
      <c r="K74" s="81" t="str">
        <f t="shared" si="1"/>
        <v/>
      </c>
      <c r="M74" s="146" t="s">
        <v>61</v>
      </c>
      <c r="S74" s="39"/>
      <c r="T74" s="32"/>
      <c r="U74" s="32"/>
      <c r="V74" s="32"/>
      <c r="W74" s="13"/>
      <c r="X74" s="13"/>
      <c r="Y74" s="13"/>
      <c r="Z74" s="12"/>
      <c r="AP74" s="11"/>
    </row>
    <row r="75" spans="1:42" ht="15" customHeight="1" x14ac:dyDescent="0.3">
      <c r="A75" s="163">
        <v>53</v>
      </c>
      <c r="B75" s="167"/>
      <c r="C75" s="168"/>
      <c r="D75" s="83"/>
      <c r="E75" s="81" t="str">
        <f t="shared" si="0"/>
        <v/>
      </c>
      <c r="F75" s="146" t="s">
        <v>61</v>
      </c>
      <c r="G75" s="231"/>
      <c r="H75" s="167"/>
      <c r="I75" s="168"/>
      <c r="J75" s="83"/>
      <c r="K75" s="81" t="str">
        <f t="shared" si="1"/>
        <v/>
      </c>
      <c r="M75" s="146" t="s">
        <v>61</v>
      </c>
      <c r="S75" s="39"/>
      <c r="T75" s="32"/>
      <c r="U75" s="32"/>
      <c r="V75" s="32"/>
      <c r="W75" s="13"/>
      <c r="X75" s="13"/>
      <c r="Y75" s="13"/>
      <c r="Z75" s="12"/>
      <c r="AP75" s="11"/>
    </row>
    <row r="76" spans="1:42" ht="15" customHeight="1" x14ac:dyDescent="0.3">
      <c r="A76" s="163">
        <v>54</v>
      </c>
      <c r="B76" s="167"/>
      <c r="C76" s="168"/>
      <c r="D76" s="83"/>
      <c r="E76" s="81" t="str">
        <f t="shared" si="0"/>
        <v/>
      </c>
      <c r="F76" s="146" t="s">
        <v>61</v>
      </c>
      <c r="G76" s="231"/>
      <c r="H76" s="167"/>
      <c r="I76" s="168"/>
      <c r="J76" s="83"/>
      <c r="K76" s="81" t="str">
        <f t="shared" si="1"/>
        <v/>
      </c>
      <c r="M76" s="146" t="s">
        <v>61</v>
      </c>
      <c r="S76" s="39"/>
      <c r="T76" s="32"/>
      <c r="U76" s="32"/>
      <c r="V76" s="32"/>
      <c r="W76" s="12"/>
      <c r="X76" s="12"/>
      <c r="Y76" s="12"/>
      <c r="Z76" s="12"/>
      <c r="AP76" s="11"/>
    </row>
    <row r="77" spans="1:42" ht="15" customHeight="1" x14ac:dyDescent="0.3">
      <c r="A77" s="163">
        <v>55</v>
      </c>
      <c r="B77" s="167"/>
      <c r="C77" s="168"/>
      <c r="D77" s="83"/>
      <c r="E77" s="81" t="str">
        <f t="shared" si="0"/>
        <v/>
      </c>
      <c r="F77" s="146" t="s">
        <v>61</v>
      </c>
      <c r="G77" s="231"/>
      <c r="H77" s="167"/>
      <c r="I77" s="168"/>
      <c r="J77" s="83"/>
      <c r="K77" s="81" t="str">
        <f t="shared" si="1"/>
        <v/>
      </c>
      <c r="M77" s="146" t="s">
        <v>61</v>
      </c>
      <c r="S77" s="39"/>
      <c r="T77" s="32"/>
      <c r="U77" s="32"/>
      <c r="V77" s="32"/>
      <c r="W77" s="12"/>
      <c r="X77" s="12"/>
      <c r="Y77" s="12"/>
      <c r="Z77" s="12"/>
      <c r="AP77" s="11"/>
    </row>
    <row r="78" spans="1:42" ht="15" customHeight="1" x14ac:dyDescent="0.3">
      <c r="A78" s="163">
        <v>56</v>
      </c>
      <c r="B78" s="167"/>
      <c r="C78" s="168"/>
      <c r="D78" s="83"/>
      <c r="E78" s="81" t="str">
        <f t="shared" si="0"/>
        <v/>
      </c>
      <c r="F78" s="146" t="s">
        <v>61</v>
      </c>
      <c r="G78" s="231"/>
      <c r="H78" s="167"/>
      <c r="I78" s="168"/>
      <c r="J78" s="83"/>
      <c r="K78" s="81" t="str">
        <f t="shared" si="1"/>
        <v/>
      </c>
      <c r="M78" s="146" t="s">
        <v>61</v>
      </c>
      <c r="S78" s="39"/>
      <c r="T78" s="102"/>
      <c r="U78" s="92"/>
      <c r="V78" s="39"/>
      <c r="W78" s="12"/>
      <c r="X78" s="12"/>
      <c r="Y78" s="12"/>
      <c r="Z78" s="12"/>
      <c r="AP78" s="11"/>
    </row>
    <row r="79" spans="1:42" ht="15" customHeight="1" x14ac:dyDescent="0.3">
      <c r="A79" s="163">
        <v>57</v>
      </c>
      <c r="B79" s="167"/>
      <c r="C79" s="168"/>
      <c r="D79" s="83"/>
      <c r="E79" s="81" t="str">
        <f t="shared" si="0"/>
        <v/>
      </c>
      <c r="F79" s="146" t="s">
        <v>61</v>
      </c>
      <c r="G79" s="231"/>
      <c r="H79" s="167"/>
      <c r="I79" s="168"/>
      <c r="J79" s="83"/>
      <c r="K79" s="81" t="str">
        <f t="shared" si="1"/>
        <v/>
      </c>
      <c r="M79" s="146" t="s">
        <v>61</v>
      </c>
      <c r="S79" s="39"/>
      <c r="T79" s="103"/>
      <c r="U79" s="92"/>
      <c r="V79" s="39"/>
      <c r="W79" s="12"/>
      <c r="X79" s="12"/>
      <c r="Y79" s="12"/>
      <c r="Z79" s="12"/>
      <c r="AP79" s="11"/>
    </row>
    <row r="80" spans="1:42" ht="15" customHeight="1" x14ac:dyDescent="0.3">
      <c r="A80" s="163">
        <v>58</v>
      </c>
      <c r="B80" s="167"/>
      <c r="C80" s="168"/>
      <c r="D80" s="83"/>
      <c r="E80" s="81" t="str">
        <f t="shared" si="0"/>
        <v/>
      </c>
      <c r="F80" s="146" t="s">
        <v>61</v>
      </c>
      <c r="G80" s="231"/>
      <c r="H80" s="167"/>
      <c r="I80" s="168"/>
      <c r="J80" s="83"/>
      <c r="K80" s="81" t="str">
        <f t="shared" si="1"/>
        <v/>
      </c>
      <c r="M80" s="146" t="s">
        <v>61</v>
      </c>
      <c r="S80" s="39"/>
      <c r="T80" s="103"/>
      <c r="U80" s="92"/>
      <c r="V80" s="39"/>
      <c r="W80" s="12"/>
      <c r="X80" s="12"/>
      <c r="Y80" s="12"/>
      <c r="Z80" s="12"/>
      <c r="AP80" s="11"/>
    </row>
    <row r="81" spans="1:42" ht="15" customHeight="1" x14ac:dyDescent="0.3">
      <c r="A81" s="163">
        <v>59</v>
      </c>
      <c r="B81" s="167"/>
      <c r="C81" s="168"/>
      <c r="D81" s="83"/>
      <c r="E81" s="81" t="str">
        <f t="shared" si="0"/>
        <v/>
      </c>
      <c r="F81" s="146" t="s">
        <v>61</v>
      </c>
      <c r="G81" s="231"/>
      <c r="H81" s="167"/>
      <c r="I81" s="168"/>
      <c r="J81" s="83"/>
      <c r="K81" s="81" t="str">
        <f t="shared" si="1"/>
        <v/>
      </c>
      <c r="M81" s="146" t="s">
        <v>61</v>
      </c>
      <c r="S81" s="11"/>
      <c r="T81" s="102"/>
      <c r="U81" s="92"/>
      <c r="V81" s="39"/>
      <c r="W81" s="12"/>
      <c r="X81" s="12"/>
      <c r="Y81" s="12"/>
      <c r="Z81" s="12"/>
      <c r="AP81" s="11"/>
    </row>
    <row r="82" spans="1:42" ht="15" customHeight="1" x14ac:dyDescent="0.3">
      <c r="A82" s="163">
        <v>60</v>
      </c>
      <c r="B82" s="167"/>
      <c r="C82" s="168"/>
      <c r="D82" s="83"/>
      <c r="E82" s="81" t="str">
        <f t="shared" si="0"/>
        <v/>
      </c>
      <c r="F82" s="146" t="s">
        <v>61</v>
      </c>
      <c r="G82" s="231"/>
      <c r="H82" s="167"/>
      <c r="I82" s="168"/>
      <c r="J82" s="83"/>
      <c r="K82" s="81" t="str">
        <f t="shared" si="1"/>
        <v/>
      </c>
      <c r="M82" s="146" t="s">
        <v>61</v>
      </c>
      <c r="Q82" s="39"/>
      <c r="R82" s="11"/>
      <c r="S82" s="11"/>
      <c r="T82" s="102"/>
      <c r="U82" s="92"/>
      <c r="V82" s="39"/>
      <c r="W82" s="12"/>
      <c r="X82" s="12"/>
      <c r="Y82" s="12"/>
      <c r="Z82" s="12"/>
      <c r="AP82" s="11"/>
    </row>
    <row r="83" spans="1:42" ht="15" customHeight="1" x14ac:dyDescent="0.3">
      <c r="A83" s="163">
        <v>61</v>
      </c>
      <c r="B83" s="167"/>
      <c r="C83" s="168"/>
      <c r="D83" s="83"/>
      <c r="E83" s="81" t="str">
        <f t="shared" si="0"/>
        <v/>
      </c>
      <c r="F83" s="146" t="s">
        <v>61</v>
      </c>
      <c r="G83" s="231"/>
      <c r="H83" s="167"/>
      <c r="I83" s="168"/>
      <c r="J83" s="83"/>
      <c r="K83" s="81" t="str">
        <f t="shared" si="1"/>
        <v/>
      </c>
      <c r="M83" s="146" t="s">
        <v>61</v>
      </c>
      <c r="Q83" s="39"/>
      <c r="R83" s="11"/>
      <c r="S83" s="11"/>
      <c r="T83" s="102"/>
      <c r="U83" s="92"/>
      <c r="V83" s="39"/>
      <c r="W83" s="12"/>
      <c r="X83" s="12"/>
      <c r="Y83" s="12"/>
      <c r="Z83" s="12"/>
      <c r="AP83" s="11"/>
    </row>
    <row r="84" spans="1:42" ht="15" customHeight="1" x14ac:dyDescent="0.3">
      <c r="A84" s="163">
        <v>62</v>
      </c>
      <c r="B84" s="167"/>
      <c r="C84" s="168"/>
      <c r="D84" s="83"/>
      <c r="E84" s="81" t="str">
        <f t="shared" si="0"/>
        <v/>
      </c>
      <c r="F84" s="146" t="s">
        <v>61</v>
      </c>
      <c r="G84" s="231"/>
      <c r="H84" s="167"/>
      <c r="I84" s="168"/>
      <c r="J84" s="83"/>
      <c r="K84" s="81" t="str">
        <f t="shared" si="1"/>
        <v/>
      </c>
      <c r="M84" s="146" t="s">
        <v>61</v>
      </c>
      <c r="Q84" s="39"/>
      <c r="R84" s="11"/>
      <c r="S84" s="11"/>
      <c r="T84" s="102"/>
      <c r="U84" s="92"/>
      <c r="V84" s="39"/>
      <c r="W84" s="12"/>
      <c r="X84" s="12"/>
      <c r="Y84" s="12"/>
      <c r="Z84" s="13"/>
      <c r="AP84" s="11"/>
    </row>
    <row r="85" spans="1:42" ht="15" customHeight="1" x14ac:dyDescent="0.3">
      <c r="A85" s="163">
        <v>63</v>
      </c>
      <c r="B85" s="167"/>
      <c r="C85" s="168"/>
      <c r="D85" s="83"/>
      <c r="E85" s="81" t="str">
        <f t="shared" si="0"/>
        <v/>
      </c>
      <c r="F85" s="146" t="s">
        <v>61</v>
      </c>
      <c r="G85" s="231"/>
      <c r="H85" s="167"/>
      <c r="I85" s="168"/>
      <c r="J85" s="83"/>
      <c r="K85" s="81" t="str">
        <f t="shared" si="1"/>
        <v/>
      </c>
      <c r="M85" s="146" t="s">
        <v>61</v>
      </c>
      <c r="Q85" s="39"/>
      <c r="R85" s="11"/>
      <c r="S85" s="11"/>
      <c r="T85" s="102"/>
      <c r="U85" s="92"/>
      <c r="V85" s="39"/>
      <c r="W85" s="12"/>
      <c r="X85" s="12"/>
      <c r="Y85" s="12"/>
      <c r="Z85" s="13"/>
      <c r="AP85" s="11"/>
    </row>
    <row r="86" spans="1:42" s="11" customFormat="1" ht="15" customHeight="1" x14ac:dyDescent="0.3">
      <c r="A86" s="163">
        <v>64</v>
      </c>
      <c r="B86" s="167"/>
      <c r="C86" s="168"/>
      <c r="D86" s="83"/>
      <c r="E86" s="81" t="str">
        <f t="shared" si="0"/>
        <v/>
      </c>
      <c r="F86" s="146" t="s">
        <v>61</v>
      </c>
      <c r="G86" s="232"/>
      <c r="H86" s="167"/>
      <c r="I86" s="168"/>
      <c r="J86" s="83"/>
      <c r="K86" s="81" t="str">
        <f t="shared" si="1"/>
        <v/>
      </c>
      <c r="M86" s="146" t="s">
        <v>61</v>
      </c>
      <c r="Q86" s="39"/>
      <c r="T86" s="102"/>
      <c r="U86" s="92"/>
      <c r="V86" s="39"/>
      <c r="W86" s="12"/>
      <c r="X86" s="12"/>
      <c r="Y86" s="12"/>
      <c r="Z86" s="12"/>
    </row>
    <row r="87" spans="1:42" s="11" customFormat="1" ht="15" customHeight="1" x14ac:dyDescent="0.3">
      <c r="W87" s="12"/>
      <c r="X87" s="12"/>
      <c r="Y87" s="12"/>
      <c r="Z87" s="12"/>
    </row>
    <row r="88" spans="1:42" s="11" customFormat="1" ht="15" customHeight="1" x14ac:dyDescent="0.3">
      <c r="W88" s="12"/>
      <c r="X88" s="12"/>
      <c r="Y88" s="12"/>
      <c r="Z88" s="12"/>
    </row>
    <row r="89" spans="1:42" s="11" customFormat="1" ht="15" customHeight="1" x14ac:dyDescent="0.3">
      <c r="W89" s="12"/>
      <c r="X89" s="12"/>
      <c r="Y89" s="12"/>
      <c r="Z89" s="12"/>
    </row>
    <row r="90" spans="1:42" s="11" customFormat="1" ht="15" customHeight="1" x14ac:dyDescent="0.3">
      <c r="W90" s="12"/>
      <c r="X90" s="12"/>
      <c r="Y90" s="12"/>
      <c r="Z90" s="16"/>
    </row>
    <row r="91" spans="1:42" s="11" customFormat="1" ht="15" customHeight="1" x14ac:dyDescent="0.3">
      <c r="U91" s="14"/>
      <c r="V91" s="12"/>
      <c r="W91" s="12"/>
      <c r="X91" s="12"/>
      <c r="Y91" s="12"/>
      <c r="Z91" s="12"/>
    </row>
    <row r="92" spans="1:42" s="11" customFormat="1" ht="15" customHeight="1" x14ac:dyDescent="0.25"/>
    <row r="93" spans="1:42" s="11" customFormat="1" ht="15" customHeight="1" x14ac:dyDescent="0.25"/>
    <row r="94" spans="1:42" s="11" customFormat="1" ht="15" customHeight="1" x14ac:dyDescent="0.25"/>
    <row r="95" spans="1:42" s="11" customFormat="1" ht="15" customHeight="1" x14ac:dyDescent="0.25"/>
    <row r="96" spans="1:42"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11" customFormat="1" ht="15" customHeight="1" x14ac:dyDescent="0.25"/>
    <row r="164" s="11" customFormat="1" ht="15" customHeight="1" x14ac:dyDescent="0.25"/>
    <row r="165" s="11" customFormat="1" ht="15" customHeight="1" x14ac:dyDescent="0.25"/>
    <row r="166" s="11" customFormat="1" ht="15" customHeight="1" x14ac:dyDescent="0.25"/>
    <row r="167" s="11" customFormat="1" ht="15" customHeight="1" x14ac:dyDescent="0.25"/>
    <row r="168" s="11" customFormat="1" ht="15" customHeight="1" x14ac:dyDescent="0.25"/>
    <row r="169" s="11" customFormat="1" ht="15" customHeight="1" x14ac:dyDescent="0.25"/>
    <row r="170" s="11" customFormat="1" ht="15" customHeight="1" x14ac:dyDescent="0.25"/>
    <row r="171" s="11" customFormat="1" ht="15" customHeight="1" x14ac:dyDescent="0.25"/>
    <row r="172" s="11" customFormat="1" ht="15" customHeight="1" x14ac:dyDescent="0.25"/>
    <row r="173" s="11" customFormat="1" ht="15" customHeight="1" x14ac:dyDescent="0.25"/>
    <row r="174" s="11" customFormat="1" ht="15" customHeight="1" x14ac:dyDescent="0.25"/>
    <row r="175" s="11" customFormat="1" ht="15" customHeight="1" x14ac:dyDescent="0.25"/>
    <row r="176" s="11" customFormat="1" ht="15" customHeight="1" x14ac:dyDescent="0.25"/>
    <row r="177" s="11" customFormat="1" ht="15" customHeight="1" x14ac:dyDescent="0.25"/>
    <row r="178" s="11" customFormat="1" ht="15" customHeight="1" x14ac:dyDescent="0.25"/>
    <row r="179" s="11" customFormat="1" ht="15" customHeight="1" x14ac:dyDescent="0.25"/>
    <row r="180" s="11" customFormat="1" ht="15" customHeight="1" x14ac:dyDescent="0.25"/>
    <row r="181" s="11" customFormat="1" ht="15" customHeight="1" x14ac:dyDescent="0.25"/>
    <row r="182" s="11" customFormat="1" ht="15" customHeight="1" x14ac:dyDescent="0.25"/>
    <row r="183" s="11" customFormat="1" ht="15" customHeight="1" x14ac:dyDescent="0.25"/>
    <row r="184" s="11" customFormat="1" ht="15" customHeight="1" x14ac:dyDescent="0.25"/>
    <row r="185" s="11" customFormat="1" ht="15" customHeight="1" x14ac:dyDescent="0.25"/>
    <row r="186" s="11" customFormat="1" ht="15" customHeight="1" x14ac:dyDescent="0.25"/>
    <row r="187" s="11" customFormat="1" ht="15" customHeight="1" x14ac:dyDescent="0.25"/>
    <row r="188" s="11" customFormat="1" ht="15" customHeight="1" x14ac:dyDescent="0.25"/>
    <row r="189" s="11" customFormat="1" ht="15" customHeight="1" x14ac:dyDescent="0.25"/>
    <row r="190" s="11" customFormat="1" ht="15" customHeight="1" x14ac:dyDescent="0.25"/>
    <row r="191" s="11" customFormat="1" ht="15" customHeight="1" x14ac:dyDescent="0.25"/>
    <row r="192" s="11" customFormat="1" ht="15" customHeight="1" x14ac:dyDescent="0.25"/>
    <row r="193" s="11" customFormat="1" ht="15" customHeight="1" x14ac:dyDescent="0.25"/>
    <row r="194" s="11" customFormat="1" ht="15" customHeight="1" x14ac:dyDescent="0.25"/>
    <row r="195" s="11" customFormat="1" ht="15" customHeight="1" x14ac:dyDescent="0.25"/>
    <row r="196" s="11" customFormat="1" ht="15" customHeight="1" x14ac:dyDescent="0.25"/>
    <row r="197" s="11" customFormat="1" ht="15" customHeight="1" x14ac:dyDescent="0.25"/>
    <row r="198" s="11" customFormat="1" ht="15" customHeight="1" x14ac:dyDescent="0.25"/>
    <row r="199" s="11" customFormat="1" ht="15" customHeight="1" x14ac:dyDescent="0.25"/>
    <row r="200" s="11" customFormat="1" ht="15" customHeight="1" x14ac:dyDescent="0.25"/>
    <row r="201" s="11" customFormat="1" ht="15" customHeight="1" x14ac:dyDescent="0.25"/>
    <row r="202" s="11" customFormat="1" ht="15" customHeight="1" x14ac:dyDescent="0.25"/>
    <row r="203" s="11" customFormat="1" ht="15" customHeight="1" x14ac:dyDescent="0.25"/>
    <row r="204" s="11" customFormat="1" ht="15" customHeight="1" x14ac:dyDescent="0.25"/>
    <row r="205" s="11" customFormat="1" ht="15" customHeight="1" x14ac:dyDescent="0.25"/>
    <row r="206" s="11" customFormat="1" ht="15" customHeight="1" x14ac:dyDescent="0.25"/>
    <row r="207" s="11" customFormat="1" ht="15" customHeight="1" x14ac:dyDescent="0.25"/>
    <row r="208" s="11" customFormat="1" ht="15" customHeight="1" x14ac:dyDescent="0.25"/>
    <row r="209" s="11" customFormat="1" ht="15" customHeight="1" x14ac:dyDescent="0.25"/>
    <row r="210" s="11" customFormat="1" ht="15" customHeight="1" x14ac:dyDescent="0.25"/>
    <row r="211" s="11" customFormat="1" ht="15" customHeight="1" x14ac:dyDescent="0.25"/>
    <row r="212" s="11" customFormat="1" ht="15" customHeight="1" x14ac:dyDescent="0.25"/>
    <row r="213" s="11" customFormat="1" ht="15" customHeight="1" x14ac:dyDescent="0.25"/>
    <row r="214" s="11" customFormat="1" ht="15" customHeight="1" x14ac:dyDescent="0.25"/>
    <row r="215" s="11" customFormat="1" ht="15" customHeight="1" x14ac:dyDescent="0.25"/>
    <row r="216" s="11" customFormat="1" ht="15" customHeight="1" x14ac:dyDescent="0.25"/>
    <row r="217" s="11" customFormat="1" ht="15" customHeight="1" x14ac:dyDescent="0.25"/>
    <row r="218" s="11" customFormat="1" ht="15" customHeight="1" x14ac:dyDescent="0.25"/>
    <row r="219" s="11" customFormat="1" ht="15" customHeight="1" x14ac:dyDescent="0.25"/>
    <row r="220" s="11" customFormat="1" ht="15" customHeight="1" x14ac:dyDescent="0.25"/>
    <row r="221" s="11" customFormat="1" ht="15" customHeight="1" x14ac:dyDescent="0.25"/>
    <row r="222" s="11" customFormat="1" ht="15" customHeight="1" x14ac:dyDescent="0.25"/>
    <row r="223" s="11" customFormat="1" ht="15" customHeight="1" x14ac:dyDescent="0.25"/>
    <row r="224" s="11" customFormat="1" ht="15" customHeight="1" x14ac:dyDescent="0.25"/>
    <row r="225" s="11" customFormat="1" ht="15" customHeight="1" x14ac:dyDescent="0.25"/>
    <row r="226" s="11" customFormat="1" ht="15" customHeight="1" x14ac:dyDescent="0.25"/>
    <row r="227" s="11" customFormat="1" ht="15" customHeight="1" x14ac:dyDescent="0.25"/>
    <row r="228" s="11" customFormat="1" ht="15" customHeight="1" x14ac:dyDescent="0.25"/>
    <row r="229" s="11" customFormat="1" ht="15" customHeight="1" x14ac:dyDescent="0.25"/>
    <row r="230" s="11" customFormat="1" ht="15" customHeight="1" x14ac:dyDescent="0.25"/>
    <row r="231" s="11" customFormat="1" ht="15" customHeight="1" x14ac:dyDescent="0.25"/>
    <row r="232" s="11" customFormat="1" ht="15" customHeight="1" x14ac:dyDescent="0.25"/>
    <row r="233" s="11" customFormat="1" ht="15" customHeight="1" x14ac:dyDescent="0.25"/>
    <row r="234" s="11" customFormat="1" ht="15" customHeight="1" x14ac:dyDescent="0.25"/>
    <row r="235" s="11" customFormat="1" ht="15" customHeight="1" x14ac:dyDescent="0.25"/>
    <row r="236" s="11" customFormat="1" ht="15" customHeight="1" x14ac:dyDescent="0.25"/>
    <row r="237" s="11" customFormat="1" ht="15" customHeight="1" x14ac:dyDescent="0.25"/>
    <row r="238" s="11" customFormat="1" ht="15" customHeight="1" x14ac:dyDescent="0.25"/>
    <row r="239" s="11" customFormat="1" ht="15" customHeight="1" x14ac:dyDescent="0.25"/>
    <row r="240" s="11" customFormat="1" ht="15" customHeight="1" x14ac:dyDescent="0.25"/>
    <row r="241" s="11" customFormat="1" ht="15" customHeight="1" x14ac:dyDescent="0.25"/>
    <row r="242" s="11" customFormat="1" ht="15" customHeight="1" x14ac:dyDescent="0.25"/>
    <row r="243" s="11" customFormat="1" ht="15" customHeight="1" x14ac:dyDescent="0.25"/>
    <row r="244" s="11" customFormat="1" ht="15" customHeight="1" x14ac:dyDescent="0.25"/>
    <row r="245" s="11" customFormat="1" ht="15" customHeight="1" x14ac:dyDescent="0.25"/>
    <row r="246" s="11" customFormat="1" ht="15" customHeight="1" x14ac:dyDescent="0.25"/>
    <row r="247" s="11" customFormat="1" ht="15" customHeight="1" x14ac:dyDescent="0.25"/>
    <row r="248" s="11" customFormat="1" ht="15" customHeight="1" x14ac:dyDescent="0.25"/>
    <row r="249" s="11" customFormat="1" ht="15" customHeight="1" x14ac:dyDescent="0.25"/>
    <row r="250" s="11" customFormat="1" ht="15" customHeight="1" x14ac:dyDescent="0.25"/>
    <row r="251" s="11" customFormat="1" ht="15" customHeight="1" x14ac:dyDescent="0.25"/>
    <row r="252" s="11" customFormat="1" ht="15" customHeight="1" x14ac:dyDescent="0.25"/>
    <row r="253" s="11" customFormat="1" ht="15" customHeight="1" x14ac:dyDescent="0.25"/>
    <row r="254" s="11" customFormat="1" ht="15" customHeight="1" x14ac:dyDescent="0.25"/>
    <row r="255" s="11" customFormat="1" ht="15" customHeight="1" x14ac:dyDescent="0.25"/>
    <row r="256" s="11" customFormat="1" ht="15" customHeight="1" x14ac:dyDescent="0.25"/>
    <row r="257" s="11" customFormat="1" ht="15" customHeight="1" x14ac:dyDescent="0.25"/>
    <row r="258" s="11" customFormat="1" ht="15" customHeight="1" x14ac:dyDescent="0.25"/>
    <row r="259" s="11" customFormat="1" ht="15" customHeight="1" x14ac:dyDescent="0.25"/>
    <row r="260" s="11" customFormat="1" ht="15" customHeight="1" x14ac:dyDescent="0.25"/>
    <row r="261" s="11" customFormat="1" ht="15" customHeight="1" x14ac:dyDescent="0.25"/>
    <row r="262" s="11" customFormat="1" ht="15" customHeight="1" x14ac:dyDescent="0.25"/>
    <row r="263" s="11" customFormat="1" ht="15" customHeight="1" x14ac:dyDescent="0.25"/>
    <row r="264" s="11" customFormat="1" ht="15" customHeight="1" x14ac:dyDescent="0.25"/>
    <row r="265" s="11" customFormat="1" ht="15" customHeight="1" x14ac:dyDescent="0.25"/>
    <row r="266" s="11" customFormat="1" ht="15" customHeight="1" x14ac:dyDescent="0.25"/>
    <row r="267" s="11" customFormat="1" ht="15" customHeigh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pans="18:19" s="11" customFormat="1" x14ac:dyDescent="0.25"/>
    <row r="322" spans="18:19" s="11" customFormat="1" x14ac:dyDescent="0.25"/>
    <row r="323" spans="18:19" s="11" customFormat="1" x14ac:dyDescent="0.25"/>
    <row r="324" spans="18:19" s="11" customFormat="1" x14ac:dyDescent="0.25"/>
    <row r="325" spans="18:19" s="11" customFormat="1" x14ac:dyDescent="0.25"/>
    <row r="326" spans="18:19" s="11" customFormat="1" x14ac:dyDescent="0.25"/>
    <row r="327" spans="18:19" s="11" customFormat="1" x14ac:dyDescent="0.25"/>
    <row r="328" spans="18:19" s="11" customFormat="1" x14ac:dyDescent="0.25"/>
    <row r="329" spans="18:19" s="11" customFormat="1" x14ac:dyDescent="0.25"/>
    <row r="330" spans="18:19" s="11" customFormat="1" x14ac:dyDescent="0.25"/>
    <row r="331" spans="18:19" s="11" customFormat="1" x14ac:dyDescent="0.25"/>
    <row r="332" spans="18:19" s="11" customFormat="1" x14ac:dyDescent="0.25"/>
    <row r="333" spans="18:19" s="11" customFormat="1" x14ac:dyDescent="0.25"/>
    <row r="334" spans="18:19" s="11" customFormat="1" x14ac:dyDescent="0.25"/>
    <row r="335" spans="18:19" s="11" customFormat="1" x14ac:dyDescent="0.25">
      <c r="R335" s="104"/>
      <c r="S335" s="104"/>
    </row>
    <row r="336" spans="18:19" s="11" customFormat="1" x14ac:dyDescent="0.25">
      <c r="R336" s="104"/>
      <c r="S336" s="104"/>
    </row>
    <row r="337" spans="8:42" s="11" customFormat="1" x14ac:dyDescent="0.25">
      <c r="R337" s="104"/>
      <c r="S337" s="104"/>
    </row>
    <row r="338" spans="8:42" s="11" customFormat="1" x14ac:dyDescent="0.25">
      <c r="R338" s="104"/>
      <c r="S338" s="104"/>
    </row>
    <row r="339" spans="8:42" s="11" customFormat="1" x14ac:dyDescent="0.25">
      <c r="R339" s="104"/>
      <c r="S339" s="104"/>
    </row>
    <row r="340" spans="8:42" s="11" customFormat="1" x14ac:dyDescent="0.25">
      <c r="R340" s="104"/>
      <c r="S340" s="104"/>
    </row>
    <row r="341" spans="8:42" x14ac:dyDescent="0.25">
      <c r="H341" s="11"/>
      <c r="I341" s="11"/>
      <c r="AP341" s="11"/>
    </row>
    <row r="342" spans="8:42" x14ac:dyDescent="0.25">
      <c r="H342" s="11"/>
      <c r="I342" s="11"/>
      <c r="AP342" s="11"/>
    </row>
    <row r="343" spans="8:42" x14ac:dyDescent="0.25">
      <c r="H343" s="11"/>
      <c r="I343" s="11"/>
      <c r="AP343" s="11"/>
    </row>
    <row r="344" spans="8:42" x14ac:dyDescent="0.25">
      <c r="H344" s="11"/>
      <c r="I344" s="11"/>
      <c r="AP344" s="11"/>
    </row>
    <row r="345" spans="8:42" x14ac:dyDescent="0.25">
      <c r="H345" s="11"/>
      <c r="I345" s="11"/>
    </row>
    <row r="346" spans="8:42" x14ac:dyDescent="0.25">
      <c r="H346" s="11"/>
      <c r="I346" s="11"/>
    </row>
  </sheetData>
  <mergeCells count="182">
    <mergeCell ref="B84:C84"/>
    <mergeCell ref="H84:I84"/>
    <mergeCell ref="B85:C85"/>
    <mergeCell ref="H85:I85"/>
    <mergeCell ref="B86:C86"/>
    <mergeCell ref="H86:I86"/>
    <mergeCell ref="B81:C81"/>
    <mergeCell ref="H81:I81"/>
    <mergeCell ref="B82:C82"/>
    <mergeCell ref="H82:I82"/>
    <mergeCell ref="B83:C83"/>
    <mergeCell ref="H83:I83"/>
    <mergeCell ref="B78:C78"/>
    <mergeCell ref="H78:I78"/>
    <mergeCell ref="B79:C79"/>
    <mergeCell ref="H79:I79"/>
    <mergeCell ref="B80:C80"/>
    <mergeCell ref="H80:I80"/>
    <mergeCell ref="B75:C75"/>
    <mergeCell ref="H75:I75"/>
    <mergeCell ref="B76:C76"/>
    <mergeCell ref="H76:I76"/>
    <mergeCell ref="B77:C77"/>
    <mergeCell ref="H77:I77"/>
    <mergeCell ref="B72:C72"/>
    <mergeCell ref="H72:I72"/>
    <mergeCell ref="B73:C73"/>
    <mergeCell ref="H73:I73"/>
    <mergeCell ref="B74:C74"/>
    <mergeCell ref="H74:I74"/>
    <mergeCell ref="H68:I68"/>
    <mergeCell ref="B69:C69"/>
    <mergeCell ref="H69:I69"/>
    <mergeCell ref="B70:C70"/>
    <mergeCell ref="H70:I70"/>
    <mergeCell ref="B71:C71"/>
    <mergeCell ref="H71:I71"/>
    <mergeCell ref="O65:Q65"/>
    <mergeCell ref="B66:C66"/>
    <mergeCell ref="H66:I66"/>
    <mergeCell ref="O66:Q66"/>
    <mergeCell ref="B67:C67"/>
    <mergeCell ref="H67:I67"/>
    <mergeCell ref="O67:Q67"/>
    <mergeCell ref="O62:Q62"/>
    <mergeCell ref="B63:C63"/>
    <mergeCell ref="H63:I63"/>
    <mergeCell ref="O63:Q63"/>
    <mergeCell ref="B64:C64"/>
    <mergeCell ref="H64:I64"/>
    <mergeCell ref="O64:Q64"/>
    <mergeCell ref="B60:C60"/>
    <mergeCell ref="G60:G86"/>
    <mergeCell ref="H60:I60"/>
    <mergeCell ref="B61:C61"/>
    <mergeCell ref="H61:I61"/>
    <mergeCell ref="B62:C62"/>
    <mergeCell ref="H62:I62"/>
    <mergeCell ref="B65:C65"/>
    <mergeCell ref="H65:I65"/>
    <mergeCell ref="B68:C68"/>
    <mergeCell ref="B57:C57"/>
    <mergeCell ref="H57:I57"/>
    <mergeCell ref="B58:C58"/>
    <mergeCell ref="H58:I58"/>
    <mergeCell ref="B59:C59"/>
    <mergeCell ref="H59:I59"/>
    <mergeCell ref="B54:C54"/>
    <mergeCell ref="H54:I54"/>
    <mergeCell ref="B55:C55"/>
    <mergeCell ref="H55:I55"/>
    <mergeCell ref="B56:C56"/>
    <mergeCell ref="H56:I56"/>
    <mergeCell ref="B51:C51"/>
    <mergeCell ref="H51:I51"/>
    <mergeCell ref="B52:C52"/>
    <mergeCell ref="H52:I52"/>
    <mergeCell ref="B53:C53"/>
    <mergeCell ref="H53:I53"/>
    <mergeCell ref="B48:C48"/>
    <mergeCell ref="H48:I48"/>
    <mergeCell ref="B49:C49"/>
    <mergeCell ref="H49:I49"/>
    <mergeCell ref="B50:C50"/>
    <mergeCell ref="H50:I50"/>
    <mergeCell ref="B45:C45"/>
    <mergeCell ref="H45:I45"/>
    <mergeCell ref="B46:C46"/>
    <mergeCell ref="H46:I46"/>
    <mergeCell ref="B47:C47"/>
    <mergeCell ref="H47:I47"/>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0:C30"/>
    <mergeCell ref="H30:I30"/>
    <mergeCell ref="B31:C31"/>
    <mergeCell ref="H31:I31"/>
    <mergeCell ref="B32:C32"/>
    <mergeCell ref="H32:I32"/>
    <mergeCell ref="B28:C28"/>
    <mergeCell ref="H28:I28"/>
    <mergeCell ref="O28:P28"/>
    <mergeCell ref="B29:C29"/>
    <mergeCell ref="H29:I29"/>
    <mergeCell ref="O29:P29"/>
    <mergeCell ref="B26:C26"/>
    <mergeCell ref="H26:I26"/>
    <mergeCell ref="O26:P26"/>
    <mergeCell ref="B27:C27"/>
    <mergeCell ref="H27:I27"/>
    <mergeCell ref="O27:P27"/>
    <mergeCell ref="B24:C24"/>
    <mergeCell ref="H24:I24"/>
    <mergeCell ref="O24:P24"/>
    <mergeCell ref="B25:C25"/>
    <mergeCell ref="H25:I25"/>
    <mergeCell ref="O25:P25"/>
    <mergeCell ref="B22:C22"/>
    <mergeCell ref="H22:I22"/>
    <mergeCell ref="O22:P22"/>
    <mergeCell ref="B23:C23"/>
    <mergeCell ref="H23:I23"/>
    <mergeCell ref="O23:P23"/>
    <mergeCell ref="C18:D18"/>
    <mergeCell ref="L18:M18"/>
    <mergeCell ref="A19:B19"/>
    <mergeCell ref="C19:F19"/>
    <mergeCell ref="J19:K19"/>
    <mergeCell ref="L19:O19"/>
    <mergeCell ref="A14:B14"/>
    <mergeCell ref="C14:F14"/>
    <mergeCell ref="J14:K14"/>
    <mergeCell ref="L14:O14"/>
    <mergeCell ref="A15:B18"/>
    <mergeCell ref="C15:F16"/>
    <mergeCell ref="J15:K18"/>
    <mergeCell ref="L15:O16"/>
    <mergeCell ref="C17:D17"/>
    <mergeCell ref="L17:M17"/>
    <mergeCell ref="A11:B11"/>
    <mergeCell ref="C11:F11"/>
    <mergeCell ref="J11:K11"/>
    <mergeCell ref="L11:O11"/>
    <mergeCell ref="A12:B13"/>
    <mergeCell ref="C12:F13"/>
    <mergeCell ref="J12:K13"/>
    <mergeCell ref="L12:O13"/>
    <mergeCell ref="C5:E5"/>
    <mergeCell ref="F5:L5"/>
    <mergeCell ref="C6:E6"/>
    <mergeCell ref="F6:L6"/>
    <mergeCell ref="C7:E7"/>
    <mergeCell ref="F7:L9"/>
    <mergeCell ref="C1:R1"/>
    <mergeCell ref="C2:E2"/>
    <mergeCell ref="F2:L2"/>
    <mergeCell ref="C3:E3"/>
    <mergeCell ref="F3:L3"/>
    <mergeCell ref="C4:E4"/>
    <mergeCell ref="F4:L4"/>
  </mergeCells>
  <conditionalFormatting sqref="L11:O16">
    <cfRule type="cellIs" dxfId="80" priority="2" operator="equal">
      <formula>0</formula>
    </cfRule>
  </conditionalFormatting>
  <conditionalFormatting sqref="L18:O19">
    <cfRule type="cellIs" dxfId="79" priority="1" operator="equal">
      <formula>0</formula>
    </cfRule>
  </conditionalFormatting>
  <dataValidations count="2">
    <dataValidation type="list" allowBlank="1" showInputMessage="1" showErrorMessage="1" sqref="F4:L4" xr:uid="{198C2E52-89B0-41C0-BB57-9FA55D21270F}">
      <formula1>$AR$2:$AR$6</formula1>
    </dataValidation>
    <dataValidation type="list" allowBlank="1" showInputMessage="1" showErrorMessage="1" sqref="J23:J86 D23:D86 Q23:Q29" xr:uid="{18C70DCF-061A-4E34-BDD3-855B005A38E1}">
      <formula1>$O$34:$O$57</formula1>
    </dataValidation>
  </dataValidations>
  <pageMargins left="0.7" right="0.7" top="0.75" bottom="0.75" header="0.3" footer="0.3"/>
  <pageSetup scale="50" orientation="portrait" horizontalDpi="1200" verticalDpi="1200" r:id="rId1"/>
  <colBreaks count="1" manualBreakCount="1">
    <brk id="2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B5073-1CF9-4A45-8EBE-990DEF54519F}">
  <sheetPr>
    <tabColor theme="9" tint="0.59999389629810485"/>
  </sheetPr>
  <dimension ref="A1:BG346"/>
  <sheetViews>
    <sheetView showGridLines="0" zoomScaleNormal="100" workbookViewId="0">
      <selection activeCell="Y12" sqref="Y12"/>
    </sheetView>
  </sheetViews>
  <sheetFormatPr defaultColWidth="9.140625" defaultRowHeight="15" x14ac:dyDescent="0.25"/>
  <cols>
    <col min="1" max="9" width="9.140625" style="104" customWidth="1"/>
    <col min="10" max="10" width="9.140625" style="104"/>
    <col min="11" max="17" width="9.140625" style="104" customWidth="1"/>
    <col min="18" max="18" width="10.140625" style="104" bestFit="1" customWidth="1"/>
    <col min="19" max="22" width="9.140625" style="104" customWidth="1"/>
    <col min="23" max="26" width="9.140625" style="104"/>
    <col min="27" max="41" width="9.140625" style="11"/>
    <col min="42" max="42" width="9.140625" style="104" customWidth="1"/>
    <col min="43" max="43" width="9.140625" style="11"/>
    <col min="44" max="44" width="34.42578125" style="11" bestFit="1" customWidth="1"/>
    <col min="45" max="45" width="16.5703125" style="11" customWidth="1"/>
    <col min="46" max="46" width="12.42578125" style="11" customWidth="1"/>
    <col min="47" max="47" width="21" style="11" bestFit="1" customWidth="1"/>
    <col min="48" max="59" width="9.140625" style="11"/>
    <col min="60" max="16384" width="9.140625" style="104"/>
  </cols>
  <sheetData>
    <row r="1" spans="1:47" ht="28.5" customHeight="1" thickBot="1" x14ac:dyDescent="0.4">
      <c r="A1" s="72"/>
      <c r="B1" s="72"/>
      <c r="C1" s="199" t="s">
        <v>239</v>
      </c>
      <c r="D1" s="199"/>
      <c r="E1" s="199"/>
      <c r="F1" s="199"/>
      <c r="G1" s="199"/>
      <c r="H1" s="199"/>
      <c r="I1" s="199"/>
      <c r="J1" s="199"/>
      <c r="K1" s="199"/>
      <c r="L1" s="199"/>
      <c r="M1" s="199"/>
      <c r="N1" s="199"/>
      <c r="O1" s="199"/>
      <c r="P1" s="199"/>
      <c r="Q1" s="199"/>
      <c r="R1" s="199"/>
      <c r="V1" s="11"/>
      <c r="X1" s="11"/>
      <c r="Y1" s="11"/>
      <c r="Z1" s="11"/>
      <c r="AP1" s="11"/>
      <c r="AR1" s="11" t="s">
        <v>39</v>
      </c>
    </row>
    <row r="2" spans="1:47" ht="15" customHeight="1" thickBot="1" x14ac:dyDescent="0.35">
      <c r="A2" s="12"/>
      <c r="B2" s="12"/>
      <c r="C2" s="225" t="s">
        <v>0</v>
      </c>
      <c r="D2" s="226"/>
      <c r="E2" s="226"/>
      <c r="F2" s="200"/>
      <c r="G2" s="201"/>
      <c r="H2" s="201"/>
      <c r="I2" s="201"/>
      <c r="J2" s="201"/>
      <c r="K2" s="201"/>
      <c r="L2" s="202"/>
      <c r="M2" s="26"/>
      <c r="N2" s="26"/>
      <c r="O2" s="24"/>
      <c r="P2" s="53"/>
      <c r="Q2" s="53"/>
      <c r="R2" s="53"/>
      <c r="V2" s="11"/>
      <c r="X2" s="11"/>
      <c r="Y2" s="11"/>
      <c r="Z2" s="11"/>
      <c r="AP2" s="11"/>
      <c r="AR2" s="108" t="s">
        <v>60</v>
      </c>
      <c r="AS2" s="108" t="s">
        <v>60</v>
      </c>
      <c r="AU2" s="77" t="s">
        <v>40</v>
      </c>
    </row>
    <row r="3" spans="1:47" ht="15" customHeight="1" x14ac:dyDescent="0.3">
      <c r="A3" s="12"/>
      <c r="B3" s="12"/>
      <c r="C3" s="220" t="s">
        <v>1</v>
      </c>
      <c r="D3" s="221"/>
      <c r="E3" s="221"/>
      <c r="F3" s="203"/>
      <c r="G3" s="204"/>
      <c r="H3" s="204"/>
      <c r="I3" s="204"/>
      <c r="J3" s="204"/>
      <c r="K3" s="204"/>
      <c r="L3" s="205"/>
      <c r="M3" s="26"/>
      <c r="N3" s="26"/>
      <c r="O3" s="24"/>
      <c r="P3" s="53"/>
      <c r="Q3" s="53"/>
      <c r="R3" s="53"/>
      <c r="S3" s="24"/>
      <c r="T3" s="24"/>
      <c r="U3" s="24"/>
      <c r="V3" s="11"/>
      <c r="X3" s="11"/>
      <c r="Y3" s="11"/>
      <c r="Z3" s="11"/>
      <c r="AP3" s="11"/>
      <c r="AR3" s="108" t="s">
        <v>177</v>
      </c>
      <c r="AS3" s="131" t="s">
        <v>178</v>
      </c>
      <c r="AT3" s="94" t="s">
        <v>13</v>
      </c>
      <c r="AU3" s="11" t="s">
        <v>60</v>
      </c>
    </row>
    <row r="4" spans="1:47" ht="15" customHeight="1" x14ac:dyDescent="0.3">
      <c r="A4" s="12"/>
      <c r="B4" s="12"/>
      <c r="C4" s="220" t="s">
        <v>2</v>
      </c>
      <c r="D4" s="221"/>
      <c r="E4" s="221"/>
      <c r="F4" s="206" t="s">
        <v>60</v>
      </c>
      <c r="G4" s="207"/>
      <c r="H4" s="207"/>
      <c r="I4" s="207"/>
      <c r="J4" s="207"/>
      <c r="K4" s="207"/>
      <c r="L4" s="208"/>
      <c r="M4" s="26"/>
      <c r="N4" s="26"/>
      <c r="O4" s="24"/>
      <c r="P4" s="53"/>
      <c r="Q4" s="53"/>
      <c r="R4" s="53"/>
      <c r="S4" s="24"/>
      <c r="T4" s="24"/>
      <c r="U4" s="24"/>
      <c r="V4" s="11"/>
      <c r="W4" s="11"/>
      <c r="X4" s="11"/>
      <c r="Y4" s="11"/>
      <c r="Z4" s="11"/>
      <c r="AP4" s="11"/>
      <c r="AR4" s="104" t="s">
        <v>183</v>
      </c>
      <c r="AS4" s="32" t="s">
        <v>184</v>
      </c>
      <c r="AT4" s="130">
        <v>42</v>
      </c>
      <c r="AU4" s="11" t="s">
        <v>70</v>
      </c>
    </row>
    <row r="5" spans="1:47" ht="15" customHeight="1" x14ac:dyDescent="0.3">
      <c r="A5" s="12"/>
      <c r="B5" s="12"/>
      <c r="C5" s="220" t="s">
        <v>37</v>
      </c>
      <c r="D5" s="221"/>
      <c r="E5" s="221"/>
      <c r="F5" s="206" t="str">
        <f>VLOOKUP(F4,$AR$2:$AS$17,2,FALSE)</f>
        <v>_ _ _ _ _ _ _ _</v>
      </c>
      <c r="G5" s="207"/>
      <c r="H5" s="207"/>
      <c r="I5" s="207"/>
      <c r="J5" s="207"/>
      <c r="K5" s="207"/>
      <c r="L5" s="208"/>
      <c r="M5" s="26"/>
      <c r="N5" s="26"/>
      <c r="O5" s="24"/>
      <c r="P5" s="53"/>
      <c r="Q5" s="53"/>
      <c r="R5" s="53"/>
      <c r="S5" s="24"/>
      <c r="T5" s="24"/>
      <c r="U5" s="24"/>
      <c r="V5" s="11"/>
      <c r="W5" s="11"/>
      <c r="X5" s="11"/>
      <c r="Y5" s="11"/>
      <c r="Z5" s="11"/>
      <c r="AP5" s="11"/>
      <c r="AR5" s="108" t="s">
        <v>185</v>
      </c>
      <c r="AS5" s="131" t="s">
        <v>186</v>
      </c>
      <c r="AT5" s="130" t="s">
        <v>181</v>
      </c>
      <c r="AU5" s="108" t="s">
        <v>41</v>
      </c>
    </row>
    <row r="6" spans="1:47" s="11" customFormat="1" ht="15" customHeight="1" x14ac:dyDescent="0.3">
      <c r="A6" s="12"/>
      <c r="B6" s="12"/>
      <c r="C6" s="220" t="s">
        <v>3</v>
      </c>
      <c r="D6" s="221"/>
      <c r="E6" s="221"/>
      <c r="F6" s="206" t="s">
        <v>60</v>
      </c>
      <c r="G6" s="207"/>
      <c r="H6" s="207"/>
      <c r="I6" s="207"/>
      <c r="J6" s="207"/>
      <c r="K6" s="207"/>
      <c r="L6" s="208"/>
      <c r="M6" s="26"/>
      <c r="N6" s="26"/>
      <c r="O6" s="24"/>
      <c r="P6" s="53"/>
      <c r="Q6" s="53"/>
      <c r="R6" s="53"/>
      <c r="S6" s="24"/>
      <c r="T6" s="24"/>
      <c r="U6" s="24"/>
      <c r="AR6" s="108" t="s">
        <v>187</v>
      </c>
      <c r="AS6" s="131" t="s">
        <v>188</v>
      </c>
      <c r="AT6" s="130" t="s">
        <v>182</v>
      </c>
      <c r="AU6" s="108" t="s">
        <v>42</v>
      </c>
    </row>
    <row r="7" spans="1:47" s="11" customFormat="1" ht="15" customHeight="1" thickBot="1" x14ac:dyDescent="0.35">
      <c r="A7" s="12"/>
      <c r="B7" s="12"/>
      <c r="C7" s="222" t="s">
        <v>38</v>
      </c>
      <c r="D7" s="223"/>
      <c r="E7" s="223"/>
      <c r="F7" s="209"/>
      <c r="G7" s="210"/>
      <c r="H7" s="210"/>
      <c r="I7" s="210"/>
      <c r="J7" s="210"/>
      <c r="K7" s="210"/>
      <c r="L7" s="211"/>
      <c r="M7" s="26"/>
      <c r="N7" s="26"/>
      <c r="O7" s="24"/>
      <c r="P7" s="53"/>
      <c r="Q7" s="53"/>
      <c r="R7" s="53"/>
      <c r="S7" s="24"/>
      <c r="T7" s="24"/>
      <c r="U7" s="24"/>
      <c r="AP7" s="34"/>
      <c r="AR7" s="108" t="s">
        <v>189</v>
      </c>
      <c r="AS7" s="131" t="s">
        <v>190</v>
      </c>
      <c r="AT7" s="130" t="s">
        <v>211</v>
      </c>
      <c r="AU7" s="108" t="s">
        <v>43</v>
      </c>
    </row>
    <row r="8" spans="1:47" s="11" customFormat="1" ht="15" customHeight="1" x14ac:dyDescent="0.3">
      <c r="A8" s="12"/>
      <c r="B8" s="12"/>
      <c r="C8" s="87"/>
      <c r="D8" s="87"/>
      <c r="E8" s="88"/>
      <c r="F8" s="212"/>
      <c r="G8" s="213"/>
      <c r="H8" s="213"/>
      <c r="I8" s="213"/>
      <c r="J8" s="213"/>
      <c r="K8" s="213"/>
      <c r="L8" s="214"/>
      <c r="M8" s="26"/>
      <c r="N8" s="26"/>
      <c r="O8" s="24"/>
      <c r="P8" s="104"/>
      <c r="Q8" s="104"/>
      <c r="R8" s="104"/>
      <c r="S8" s="24"/>
      <c r="T8" s="24"/>
      <c r="U8" s="24"/>
      <c r="AR8" s="108" t="s">
        <v>191</v>
      </c>
      <c r="AS8" s="131" t="s">
        <v>192</v>
      </c>
      <c r="AT8" s="130">
        <v>44</v>
      </c>
      <c r="AU8" s="108" t="s">
        <v>44</v>
      </c>
    </row>
    <row r="9" spans="1:47" ht="15" customHeight="1" thickBot="1" x14ac:dyDescent="0.35">
      <c r="A9" s="11"/>
      <c r="B9" s="11"/>
      <c r="C9" s="87"/>
      <c r="D9" s="87"/>
      <c r="E9" s="88"/>
      <c r="F9" s="215"/>
      <c r="G9" s="216"/>
      <c r="H9" s="216"/>
      <c r="I9" s="216"/>
      <c r="J9" s="216"/>
      <c r="K9" s="216"/>
      <c r="L9" s="217"/>
      <c r="M9" s="26"/>
      <c r="N9" s="26"/>
      <c r="O9" s="24"/>
      <c r="S9" s="24"/>
      <c r="T9" s="24"/>
      <c r="U9" s="24"/>
      <c r="V9" s="8"/>
      <c r="W9" s="11"/>
      <c r="X9" s="11"/>
      <c r="Y9" s="11"/>
      <c r="Z9" s="11"/>
      <c r="AR9" s="108" t="s">
        <v>193</v>
      </c>
      <c r="AS9" s="131" t="s">
        <v>194</v>
      </c>
      <c r="AT9" s="130" t="s">
        <v>179</v>
      </c>
      <c r="AU9" s="108" t="s">
        <v>45</v>
      </c>
    </row>
    <row r="10" spans="1:47" ht="15" customHeight="1" thickBot="1" x14ac:dyDescent="0.35">
      <c r="B10" s="11"/>
      <c r="C10" s="32"/>
      <c r="D10" s="32"/>
      <c r="E10" s="32"/>
      <c r="F10" s="35"/>
      <c r="G10" s="35"/>
      <c r="H10" s="35"/>
      <c r="I10" s="35"/>
      <c r="J10" s="35"/>
      <c r="K10" s="35"/>
      <c r="L10" s="35"/>
      <c r="M10" s="26"/>
      <c r="N10" s="26"/>
      <c r="O10" s="24"/>
      <c r="P10" s="24"/>
      <c r="Q10" s="24"/>
      <c r="R10" s="24"/>
      <c r="S10" s="24"/>
      <c r="T10" s="24"/>
      <c r="U10" s="24"/>
      <c r="V10" s="9"/>
      <c r="W10" s="11"/>
      <c r="X10" s="11"/>
      <c r="Y10" s="11"/>
      <c r="Z10" s="11"/>
      <c r="AP10" s="4" t="s">
        <v>83</v>
      </c>
      <c r="AR10" s="108" t="s">
        <v>195</v>
      </c>
      <c r="AS10" s="131" t="s">
        <v>196</v>
      </c>
      <c r="AT10" s="130" t="s">
        <v>180</v>
      </c>
      <c r="AU10" s="108" t="s">
        <v>46</v>
      </c>
    </row>
    <row r="11" spans="1:47" ht="15" customHeight="1" x14ac:dyDescent="0.3">
      <c r="A11" s="169" t="s">
        <v>4</v>
      </c>
      <c r="B11" s="170"/>
      <c r="C11" s="183"/>
      <c r="D11" s="184"/>
      <c r="E11" s="184"/>
      <c r="F11" s="185"/>
      <c r="G11" s="35"/>
      <c r="H11" s="35"/>
      <c r="J11" s="169" t="s">
        <v>32</v>
      </c>
      <c r="K11" s="170"/>
      <c r="L11" s="183"/>
      <c r="M11" s="184"/>
      <c r="N11" s="184"/>
      <c r="O11" s="185"/>
      <c r="P11" s="24"/>
      <c r="Q11" s="24"/>
      <c r="U11" s="24"/>
      <c r="V11" s="9"/>
      <c r="W11" s="11"/>
      <c r="X11" s="11"/>
      <c r="Y11" s="11"/>
      <c r="Z11" s="11"/>
      <c r="AP11" s="3" t="s">
        <v>84</v>
      </c>
      <c r="AR11" s="108" t="s">
        <v>197</v>
      </c>
      <c r="AS11" s="133" t="s">
        <v>198</v>
      </c>
      <c r="AT11" s="130" t="s">
        <v>212</v>
      </c>
      <c r="AU11" s="108" t="s">
        <v>47</v>
      </c>
    </row>
    <row r="12" spans="1:47" ht="15" customHeight="1" x14ac:dyDescent="0.25">
      <c r="A12" s="171" t="s">
        <v>5</v>
      </c>
      <c r="B12" s="172"/>
      <c r="C12" s="186"/>
      <c r="D12" s="187"/>
      <c r="E12" s="187"/>
      <c r="F12" s="188"/>
      <c r="G12" s="35"/>
      <c r="H12" s="35"/>
      <c r="J12" s="171" t="s">
        <v>33</v>
      </c>
      <c r="K12" s="172"/>
      <c r="L12" s="186">
        <f>C12</f>
        <v>0</v>
      </c>
      <c r="M12" s="187"/>
      <c r="N12" s="187"/>
      <c r="O12" s="188"/>
      <c r="P12" s="24"/>
      <c r="Q12" s="24"/>
      <c r="U12" s="24"/>
      <c r="V12" s="1"/>
      <c r="W12" s="11"/>
      <c r="X12" s="11"/>
      <c r="Y12" s="11"/>
      <c r="Z12" s="11"/>
      <c r="AP12" s="3" t="s">
        <v>61</v>
      </c>
      <c r="AR12" s="108" t="s">
        <v>199</v>
      </c>
      <c r="AS12" s="133" t="s">
        <v>200</v>
      </c>
      <c r="AT12" s="130">
        <v>46</v>
      </c>
      <c r="AU12" s="108" t="s">
        <v>48</v>
      </c>
    </row>
    <row r="13" spans="1:47" ht="15" customHeight="1" x14ac:dyDescent="0.3">
      <c r="A13" s="173"/>
      <c r="B13" s="174"/>
      <c r="C13" s="189"/>
      <c r="D13" s="190"/>
      <c r="E13" s="190"/>
      <c r="F13" s="191"/>
      <c r="G13" s="35"/>
      <c r="H13" s="35"/>
      <c r="J13" s="173"/>
      <c r="K13" s="174"/>
      <c r="L13" s="189"/>
      <c r="M13" s="190"/>
      <c r="N13" s="190"/>
      <c r="O13" s="191"/>
      <c r="P13" s="24"/>
      <c r="Q13" s="24"/>
      <c r="U13" s="24"/>
      <c r="V13" s="9"/>
      <c r="W13" s="11"/>
      <c r="X13" s="11"/>
      <c r="Y13" s="11"/>
      <c r="Z13" s="11"/>
      <c r="AP13" s="11"/>
      <c r="AR13" s="108" t="s">
        <v>201</v>
      </c>
      <c r="AS13" s="133" t="s">
        <v>202</v>
      </c>
      <c r="AT13" s="130" t="s">
        <v>86</v>
      </c>
      <c r="AU13" s="108" t="s">
        <v>49</v>
      </c>
    </row>
    <row r="14" spans="1:47" ht="15" customHeight="1" x14ac:dyDescent="0.3">
      <c r="A14" s="175" t="s">
        <v>6</v>
      </c>
      <c r="B14" s="176"/>
      <c r="C14" s="192"/>
      <c r="D14" s="193"/>
      <c r="E14" s="193"/>
      <c r="F14" s="194"/>
      <c r="G14" s="35"/>
      <c r="H14" s="35"/>
      <c r="J14" s="175" t="s">
        <v>6</v>
      </c>
      <c r="K14" s="176"/>
      <c r="L14" s="192">
        <f>C14</f>
        <v>0</v>
      </c>
      <c r="M14" s="193"/>
      <c r="N14" s="193"/>
      <c r="O14" s="194"/>
      <c r="P14" s="24"/>
      <c r="Q14" s="24"/>
      <c r="U14" s="24"/>
      <c r="V14" s="9"/>
      <c r="W14" s="11"/>
      <c r="X14" s="11"/>
      <c r="Y14" s="11"/>
      <c r="Z14" s="11"/>
      <c r="AP14" s="11"/>
      <c r="AR14" s="108" t="s">
        <v>203</v>
      </c>
      <c r="AS14" s="133" t="s">
        <v>204</v>
      </c>
      <c r="AT14" s="130" t="s">
        <v>87</v>
      </c>
      <c r="AU14" s="108" t="s">
        <v>50</v>
      </c>
    </row>
    <row r="15" spans="1:47" ht="15" customHeight="1" x14ac:dyDescent="0.25">
      <c r="A15" s="171" t="s">
        <v>7</v>
      </c>
      <c r="B15" s="172"/>
      <c r="C15" s="186"/>
      <c r="D15" s="187"/>
      <c r="E15" s="187"/>
      <c r="F15" s="188"/>
      <c r="G15" s="35"/>
      <c r="H15" s="35"/>
      <c r="J15" s="171" t="s">
        <v>34</v>
      </c>
      <c r="K15" s="172"/>
      <c r="L15" s="186">
        <f>C15</f>
        <v>0</v>
      </c>
      <c r="M15" s="187"/>
      <c r="N15" s="187"/>
      <c r="O15" s="188"/>
      <c r="P15" s="24"/>
      <c r="Q15" s="24"/>
      <c r="U15" s="24"/>
      <c r="V15" s="6"/>
      <c r="W15" s="11"/>
      <c r="X15" s="11"/>
      <c r="Y15" s="11"/>
      <c r="Z15" s="11"/>
      <c r="AP15" s="11"/>
      <c r="AR15" s="108" t="s">
        <v>205</v>
      </c>
      <c r="AS15" s="133" t="s">
        <v>206</v>
      </c>
      <c r="AT15" s="130" t="s">
        <v>213</v>
      </c>
      <c r="AU15" s="108" t="s">
        <v>51</v>
      </c>
    </row>
    <row r="16" spans="1:47" ht="15" customHeight="1" x14ac:dyDescent="0.25">
      <c r="A16" s="177"/>
      <c r="B16" s="178"/>
      <c r="C16" s="189"/>
      <c r="D16" s="190"/>
      <c r="E16" s="190"/>
      <c r="F16" s="191"/>
      <c r="G16" s="35"/>
      <c r="H16" s="35"/>
      <c r="J16" s="177"/>
      <c r="K16" s="178"/>
      <c r="L16" s="189"/>
      <c r="M16" s="190"/>
      <c r="N16" s="190"/>
      <c r="O16" s="191"/>
      <c r="P16" s="24"/>
      <c r="Q16" s="24"/>
      <c r="U16" s="24"/>
      <c r="V16" s="7"/>
      <c r="W16" s="11"/>
      <c r="X16" s="11"/>
      <c r="Y16" s="11"/>
      <c r="Z16" s="11"/>
      <c r="AP16" s="11"/>
      <c r="AR16" s="108" t="s">
        <v>207</v>
      </c>
      <c r="AS16" s="133" t="s">
        <v>208</v>
      </c>
      <c r="AT16" s="130">
        <v>48</v>
      </c>
      <c r="AU16" s="108" t="s">
        <v>52</v>
      </c>
    </row>
    <row r="17" spans="1:47" ht="15" customHeight="1" x14ac:dyDescent="0.3">
      <c r="A17" s="177"/>
      <c r="B17" s="178"/>
      <c r="C17" s="181" t="s">
        <v>29</v>
      </c>
      <c r="D17" s="182"/>
      <c r="E17" s="128" t="s">
        <v>30</v>
      </c>
      <c r="F17" s="90" t="s">
        <v>31</v>
      </c>
      <c r="G17" s="35"/>
      <c r="H17" s="35"/>
      <c r="J17" s="177"/>
      <c r="K17" s="178"/>
      <c r="L17" s="218" t="s">
        <v>29</v>
      </c>
      <c r="M17" s="219"/>
      <c r="N17" s="126" t="s">
        <v>30</v>
      </c>
      <c r="O17" s="90" t="s">
        <v>31</v>
      </c>
      <c r="P17" s="24"/>
      <c r="Q17" s="24"/>
      <c r="U17" s="24"/>
      <c r="V17" s="8"/>
      <c r="W17" s="11"/>
      <c r="X17" s="11"/>
      <c r="Y17" s="11"/>
      <c r="Z17" s="11"/>
      <c r="AP17" s="11"/>
      <c r="AR17" s="108" t="s">
        <v>209</v>
      </c>
      <c r="AS17" s="133" t="s">
        <v>210</v>
      </c>
      <c r="AT17" s="130" t="s">
        <v>88</v>
      </c>
      <c r="AU17" s="108" t="s">
        <v>53</v>
      </c>
    </row>
    <row r="18" spans="1:47" s="11" customFormat="1" ht="15" customHeight="1" x14ac:dyDescent="0.25">
      <c r="A18" s="173"/>
      <c r="B18" s="174"/>
      <c r="C18" s="192"/>
      <c r="D18" s="195"/>
      <c r="E18" s="80"/>
      <c r="F18" s="79"/>
      <c r="G18" s="35"/>
      <c r="H18" s="35"/>
      <c r="J18" s="173"/>
      <c r="K18" s="174"/>
      <c r="L18" s="192">
        <f>C18</f>
        <v>0</v>
      </c>
      <c r="M18" s="195"/>
      <c r="N18" s="129">
        <f>E18</f>
        <v>0</v>
      </c>
      <c r="O18" s="127">
        <f>F18</f>
        <v>0</v>
      </c>
      <c r="P18" s="24"/>
      <c r="Q18" s="24"/>
      <c r="U18" s="24"/>
      <c r="AT18" s="130" t="s">
        <v>89</v>
      </c>
      <c r="AU18" s="108" t="s">
        <v>54</v>
      </c>
    </row>
    <row r="19" spans="1:47" s="11" customFormat="1" ht="15" customHeight="1" thickBot="1" x14ac:dyDescent="0.3">
      <c r="A19" s="179" t="s">
        <v>8</v>
      </c>
      <c r="B19" s="180"/>
      <c r="C19" s="196"/>
      <c r="D19" s="197"/>
      <c r="E19" s="197"/>
      <c r="F19" s="198"/>
      <c r="G19" s="35"/>
      <c r="H19" s="35"/>
      <c r="J19" s="179" t="s">
        <v>35</v>
      </c>
      <c r="K19" s="180"/>
      <c r="L19" s="196">
        <f>C19</f>
        <v>0</v>
      </c>
      <c r="M19" s="197"/>
      <c r="N19" s="197"/>
      <c r="O19" s="198"/>
      <c r="P19" s="24"/>
      <c r="Q19" s="24"/>
      <c r="U19" s="24"/>
      <c r="AT19" s="130" t="s">
        <v>214</v>
      </c>
      <c r="AU19" s="108" t="s">
        <v>55</v>
      </c>
    </row>
    <row r="20" spans="1:47" ht="15" customHeight="1" x14ac:dyDescent="0.25">
      <c r="A20" s="11"/>
      <c r="B20" s="11"/>
      <c r="C20" s="11"/>
      <c r="D20" s="11"/>
      <c r="E20" s="11"/>
      <c r="F20" s="11"/>
      <c r="G20" s="11"/>
      <c r="H20" s="11"/>
      <c r="I20" s="11"/>
      <c r="J20" s="11"/>
      <c r="K20" s="11"/>
      <c r="L20" s="11"/>
      <c r="M20" s="11"/>
      <c r="N20" s="11"/>
      <c r="O20" s="11"/>
      <c r="P20" s="24"/>
      <c r="Q20" s="24"/>
      <c r="R20" s="24"/>
      <c r="S20" s="24"/>
      <c r="T20" s="24"/>
      <c r="U20" s="24"/>
      <c r="V20" s="24"/>
      <c r="W20" s="11"/>
      <c r="X20" s="11"/>
      <c r="Y20" s="11"/>
      <c r="Z20" s="11"/>
      <c r="AP20" s="11"/>
      <c r="AT20" s="130">
        <v>50</v>
      </c>
      <c r="AU20" s="108" t="s">
        <v>56</v>
      </c>
    </row>
    <row r="21" spans="1:47" ht="15" customHeight="1" x14ac:dyDescent="0.25">
      <c r="U21" s="24"/>
      <c r="W21" s="24"/>
      <c r="X21" s="11"/>
      <c r="Y21" s="11"/>
      <c r="Z21" s="11"/>
      <c r="AP21" s="11"/>
      <c r="AT21" s="130" t="s">
        <v>90</v>
      </c>
      <c r="AU21" s="108" t="s">
        <v>57</v>
      </c>
    </row>
    <row r="22" spans="1:47" ht="15" customHeight="1" x14ac:dyDescent="0.25">
      <c r="A22" s="91" t="s">
        <v>9</v>
      </c>
      <c r="B22" s="224" t="s">
        <v>10</v>
      </c>
      <c r="C22" s="224"/>
      <c r="D22" s="91" t="s">
        <v>11</v>
      </c>
      <c r="E22" s="91" t="s">
        <v>12</v>
      </c>
      <c r="G22" s="91" t="s">
        <v>9</v>
      </c>
      <c r="H22" s="155" t="s">
        <v>10</v>
      </c>
      <c r="I22" s="155"/>
      <c r="J22" s="91" t="s">
        <v>11</v>
      </c>
      <c r="K22" s="91" t="s">
        <v>12</v>
      </c>
      <c r="N22" s="91" t="s">
        <v>9</v>
      </c>
      <c r="O22" s="224" t="s">
        <v>10</v>
      </c>
      <c r="P22" s="224"/>
      <c r="Q22" s="91" t="s">
        <v>11</v>
      </c>
      <c r="R22" s="91" t="s">
        <v>12</v>
      </c>
      <c r="T22" s="39"/>
      <c r="U22" s="39"/>
      <c r="V22" s="39"/>
      <c r="W22" s="39"/>
      <c r="X22" s="11"/>
      <c r="Y22" s="11"/>
      <c r="Z22" s="11"/>
      <c r="AP22" s="11"/>
      <c r="AR22" s="104"/>
      <c r="AS22" s="104"/>
      <c r="AT22" s="130" t="s">
        <v>91</v>
      </c>
      <c r="AU22" s="108" t="s">
        <v>58</v>
      </c>
    </row>
    <row r="23" spans="1:47" ht="15" customHeight="1" x14ac:dyDescent="0.25">
      <c r="A23" s="129">
        <v>1</v>
      </c>
      <c r="B23" s="167"/>
      <c r="C23" s="168"/>
      <c r="D23" s="83"/>
      <c r="E23" s="81" t="str">
        <f t="shared" ref="E23:E54" si="0">IF(D23&lt;&gt;"",1,"")</f>
        <v/>
      </c>
      <c r="F23" s="146" t="s">
        <v>61</v>
      </c>
      <c r="G23" s="156">
        <v>65</v>
      </c>
      <c r="H23" s="153"/>
      <c r="I23" s="154"/>
      <c r="J23" s="83"/>
      <c r="K23" s="81" t="str">
        <f t="shared" ref="K23:K54" si="1">IF(J23&lt;&gt;"",1,"")</f>
        <v/>
      </c>
      <c r="L23" s="146" t="s">
        <v>84</v>
      </c>
      <c r="M23" s="146" t="s">
        <v>61</v>
      </c>
      <c r="N23" s="156"/>
      <c r="O23" s="167"/>
      <c r="P23" s="168"/>
      <c r="Q23" s="83"/>
      <c r="R23" s="81" t="str">
        <f t="shared" ref="R23:R29" si="2">IF(Q23&lt;&gt;"",1,"")</f>
        <v/>
      </c>
      <c r="W23" s="39"/>
      <c r="X23" s="11"/>
      <c r="Y23" s="11"/>
      <c r="Z23" s="11"/>
      <c r="AP23" s="11"/>
      <c r="AR23" s="104"/>
      <c r="AS23" s="104"/>
      <c r="AT23" s="130" t="s">
        <v>215</v>
      </c>
      <c r="AU23" s="108" t="s">
        <v>59</v>
      </c>
    </row>
    <row r="24" spans="1:47" ht="15" customHeight="1" x14ac:dyDescent="0.25">
      <c r="A24" s="129">
        <v>2</v>
      </c>
      <c r="B24" s="167"/>
      <c r="C24" s="168"/>
      <c r="D24" s="83"/>
      <c r="E24" s="81" t="str">
        <f t="shared" si="0"/>
        <v/>
      </c>
      <c r="F24" s="146" t="s">
        <v>61</v>
      </c>
      <c r="G24" s="156">
        <v>66</v>
      </c>
      <c r="H24" s="153"/>
      <c r="I24" s="154"/>
      <c r="J24" s="83"/>
      <c r="K24" s="81" t="str">
        <f t="shared" si="1"/>
        <v/>
      </c>
      <c r="L24" s="146" t="s">
        <v>84</v>
      </c>
      <c r="M24" s="146" t="s">
        <v>61</v>
      </c>
      <c r="N24" s="156"/>
      <c r="O24" s="167"/>
      <c r="P24" s="168"/>
      <c r="Q24" s="83"/>
      <c r="R24" s="81" t="str">
        <f t="shared" si="2"/>
        <v/>
      </c>
      <c r="W24" s="39"/>
      <c r="X24" s="11"/>
      <c r="Y24" s="11"/>
      <c r="Z24" s="11"/>
      <c r="AP24" s="11"/>
      <c r="AR24" s="104"/>
      <c r="AS24" s="104"/>
      <c r="AT24" s="130">
        <v>52</v>
      </c>
      <c r="AU24" s="108"/>
    </row>
    <row r="25" spans="1:47" ht="15" customHeight="1" x14ac:dyDescent="0.25">
      <c r="A25" s="129">
        <v>3</v>
      </c>
      <c r="B25" s="167"/>
      <c r="C25" s="168"/>
      <c r="D25" s="83"/>
      <c r="E25" s="81" t="str">
        <f t="shared" si="0"/>
        <v/>
      </c>
      <c r="F25" s="146" t="s">
        <v>61</v>
      </c>
      <c r="G25" s="156">
        <v>67</v>
      </c>
      <c r="H25" s="153"/>
      <c r="I25" s="154"/>
      <c r="J25" s="83"/>
      <c r="K25" s="81" t="str">
        <f t="shared" si="1"/>
        <v/>
      </c>
      <c r="L25" s="146" t="s">
        <v>84</v>
      </c>
      <c r="M25" s="146" t="s">
        <v>61</v>
      </c>
      <c r="N25" s="156"/>
      <c r="O25" s="167"/>
      <c r="P25" s="168"/>
      <c r="Q25" s="83"/>
      <c r="R25" s="81" t="str">
        <f t="shared" si="2"/>
        <v/>
      </c>
      <c r="W25" s="39"/>
      <c r="X25" s="11"/>
      <c r="Y25" s="11"/>
      <c r="Z25" s="11"/>
      <c r="AP25" s="11"/>
      <c r="AR25" s="104"/>
      <c r="AS25" s="104"/>
      <c r="AT25" s="130" t="s">
        <v>92</v>
      </c>
      <c r="AU25" s="108"/>
    </row>
    <row r="26" spans="1:47" ht="15" customHeight="1" x14ac:dyDescent="0.3">
      <c r="A26" s="129">
        <v>4</v>
      </c>
      <c r="B26" s="167"/>
      <c r="C26" s="168"/>
      <c r="D26" s="83"/>
      <c r="E26" s="81" t="str">
        <f t="shared" si="0"/>
        <v/>
      </c>
      <c r="F26" s="146" t="s">
        <v>61</v>
      </c>
      <c r="G26" s="156">
        <v>68</v>
      </c>
      <c r="H26" s="153"/>
      <c r="I26" s="154"/>
      <c r="J26" s="83"/>
      <c r="K26" s="81" t="str">
        <f t="shared" si="1"/>
        <v/>
      </c>
      <c r="L26" s="146" t="s">
        <v>84</v>
      </c>
      <c r="M26" s="146" t="s">
        <v>61</v>
      </c>
      <c r="N26" s="156"/>
      <c r="O26" s="167"/>
      <c r="P26" s="168"/>
      <c r="Q26" s="83"/>
      <c r="R26" s="81" t="str">
        <f t="shared" si="2"/>
        <v/>
      </c>
      <c r="W26" s="39"/>
      <c r="X26" s="11"/>
      <c r="Y26" s="11"/>
      <c r="Z26" s="12"/>
      <c r="AP26" s="11"/>
      <c r="AR26" s="104"/>
      <c r="AS26" s="104"/>
      <c r="AT26" s="130" t="s">
        <v>93</v>
      </c>
      <c r="AU26" s="108"/>
    </row>
    <row r="27" spans="1:47" ht="15" customHeight="1" x14ac:dyDescent="0.3">
      <c r="A27" s="129">
        <v>5</v>
      </c>
      <c r="B27" s="167"/>
      <c r="C27" s="168"/>
      <c r="D27" s="83"/>
      <c r="E27" s="81" t="str">
        <f t="shared" si="0"/>
        <v/>
      </c>
      <c r="F27" s="146" t="s">
        <v>61</v>
      </c>
      <c r="G27" s="156">
        <v>69</v>
      </c>
      <c r="H27" s="153"/>
      <c r="I27" s="154"/>
      <c r="J27" s="83"/>
      <c r="K27" s="81" t="str">
        <f t="shared" si="1"/>
        <v/>
      </c>
      <c r="L27" s="146" t="s">
        <v>84</v>
      </c>
      <c r="M27" s="146" t="s">
        <v>61</v>
      </c>
      <c r="N27" s="156"/>
      <c r="O27" s="167"/>
      <c r="P27" s="168"/>
      <c r="Q27" s="83"/>
      <c r="R27" s="81" t="str">
        <f t="shared" si="2"/>
        <v/>
      </c>
      <c r="W27" s="39"/>
      <c r="Y27" s="11"/>
      <c r="Z27" s="12"/>
      <c r="AP27" s="11"/>
      <c r="AR27" s="104"/>
      <c r="AS27" s="104"/>
      <c r="AT27" s="130" t="s">
        <v>216</v>
      </c>
      <c r="AU27" s="108"/>
    </row>
    <row r="28" spans="1:47" ht="15" customHeight="1" x14ac:dyDescent="0.3">
      <c r="A28" s="129">
        <v>6</v>
      </c>
      <c r="B28" s="167"/>
      <c r="C28" s="168"/>
      <c r="D28" s="83"/>
      <c r="E28" s="81" t="str">
        <f t="shared" si="0"/>
        <v/>
      </c>
      <c r="F28" s="146" t="s">
        <v>61</v>
      </c>
      <c r="G28" s="156">
        <v>70</v>
      </c>
      <c r="H28" s="153"/>
      <c r="I28" s="154"/>
      <c r="J28" s="83"/>
      <c r="K28" s="81" t="str">
        <f t="shared" si="1"/>
        <v/>
      </c>
      <c r="L28" s="146" t="s">
        <v>84</v>
      </c>
      <c r="M28" s="146" t="s">
        <v>61</v>
      </c>
      <c r="N28" s="156"/>
      <c r="O28" s="167"/>
      <c r="P28" s="168"/>
      <c r="Q28" s="83"/>
      <c r="R28" s="81" t="str">
        <f t="shared" si="2"/>
        <v/>
      </c>
      <c r="W28" s="39"/>
      <c r="Y28" s="11"/>
      <c r="Z28" s="12"/>
      <c r="AP28" s="11"/>
      <c r="AR28" s="104"/>
      <c r="AS28" s="104"/>
      <c r="AT28" s="130">
        <v>54</v>
      </c>
      <c r="AU28" s="108"/>
    </row>
    <row r="29" spans="1:47" ht="15" customHeight="1" x14ac:dyDescent="0.3">
      <c r="A29" s="129">
        <v>7</v>
      </c>
      <c r="B29" s="167"/>
      <c r="C29" s="168"/>
      <c r="D29" s="83"/>
      <c r="E29" s="81" t="str">
        <f t="shared" si="0"/>
        <v/>
      </c>
      <c r="F29" s="146" t="s">
        <v>61</v>
      </c>
      <c r="G29" s="156">
        <v>71</v>
      </c>
      <c r="H29" s="153"/>
      <c r="I29" s="154"/>
      <c r="J29" s="83"/>
      <c r="K29" s="81" t="str">
        <f t="shared" si="1"/>
        <v/>
      </c>
      <c r="L29" s="146" t="s">
        <v>84</v>
      </c>
      <c r="M29" s="146" t="s">
        <v>61</v>
      </c>
      <c r="N29" s="156"/>
      <c r="O29" s="167"/>
      <c r="P29" s="168"/>
      <c r="Q29" s="83"/>
      <c r="R29" s="81" t="str">
        <f t="shared" si="2"/>
        <v/>
      </c>
      <c r="W29" s="39"/>
      <c r="Y29" s="11"/>
      <c r="Z29" s="12"/>
      <c r="AP29" s="11"/>
      <c r="AR29" s="104"/>
      <c r="AS29" s="104"/>
      <c r="AT29" s="130" t="s">
        <v>94</v>
      </c>
      <c r="AU29" s="108"/>
    </row>
    <row r="30" spans="1:47" ht="15" customHeight="1" x14ac:dyDescent="0.25">
      <c r="A30" s="129">
        <v>8</v>
      </c>
      <c r="B30" s="167"/>
      <c r="C30" s="168"/>
      <c r="D30" s="83"/>
      <c r="E30" s="81" t="str">
        <f t="shared" si="0"/>
        <v/>
      </c>
      <c r="F30" s="146" t="s">
        <v>61</v>
      </c>
      <c r="G30" s="156">
        <v>72</v>
      </c>
      <c r="H30" s="153"/>
      <c r="I30" s="154"/>
      <c r="J30" s="83"/>
      <c r="K30" s="81" t="str">
        <f t="shared" si="1"/>
        <v/>
      </c>
      <c r="M30" s="146" t="s">
        <v>61</v>
      </c>
      <c r="S30" s="39"/>
      <c r="W30" s="39"/>
      <c r="Y30" s="11"/>
      <c r="Z30" s="17"/>
      <c r="AP30" s="11"/>
      <c r="AR30" s="104"/>
      <c r="AS30" s="104"/>
      <c r="AT30" s="130" t="s">
        <v>95</v>
      </c>
      <c r="AU30" s="108"/>
    </row>
    <row r="31" spans="1:47" ht="15" customHeight="1" x14ac:dyDescent="0.25">
      <c r="A31" s="129">
        <v>9</v>
      </c>
      <c r="B31" s="167"/>
      <c r="C31" s="168"/>
      <c r="D31" s="83"/>
      <c r="E31" s="81" t="str">
        <f t="shared" si="0"/>
        <v/>
      </c>
      <c r="F31" s="146" t="s">
        <v>61</v>
      </c>
      <c r="G31" s="156">
        <v>73</v>
      </c>
      <c r="H31" s="153"/>
      <c r="I31" s="154"/>
      <c r="J31" s="83"/>
      <c r="K31" s="81" t="str">
        <f t="shared" si="1"/>
        <v/>
      </c>
      <c r="M31" s="146" t="s">
        <v>61</v>
      </c>
      <c r="S31" s="39"/>
      <c r="W31" s="39"/>
      <c r="Y31" s="11"/>
      <c r="Z31" s="18"/>
      <c r="AP31" s="11"/>
      <c r="AR31" s="104"/>
      <c r="AS31" s="104"/>
      <c r="AT31" s="130" t="s">
        <v>217</v>
      </c>
      <c r="AU31" s="108"/>
    </row>
    <row r="32" spans="1:47" ht="15" customHeight="1" thickBot="1" x14ac:dyDescent="0.3">
      <c r="A32" s="129">
        <v>10</v>
      </c>
      <c r="B32" s="167"/>
      <c r="C32" s="168"/>
      <c r="D32" s="83"/>
      <c r="E32" s="81" t="str">
        <f t="shared" si="0"/>
        <v/>
      </c>
      <c r="F32" s="146" t="s">
        <v>61</v>
      </c>
      <c r="G32" s="156">
        <v>74</v>
      </c>
      <c r="H32" s="153"/>
      <c r="I32" s="154"/>
      <c r="J32" s="83"/>
      <c r="K32" s="81" t="str">
        <f t="shared" si="1"/>
        <v/>
      </c>
      <c r="M32" s="146" t="s">
        <v>61</v>
      </c>
      <c r="S32" s="39"/>
      <c r="W32" s="39"/>
      <c r="Y32" s="11"/>
      <c r="Z32" s="18"/>
      <c r="AP32" s="11"/>
      <c r="AR32" s="104"/>
      <c r="AS32" s="104"/>
      <c r="AT32" s="130">
        <v>56</v>
      </c>
      <c r="AU32" s="108"/>
    </row>
    <row r="33" spans="1:47" ht="15" customHeight="1" x14ac:dyDescent="0.25">
      <c r="A33" s="129">
        <v>11</v>
      </c>
      <c r="B33" s="167"/>
      <c r="C33" s="168"/>
      <c r="D33" s="83"/>
      <c r="E33" s="81" t="str">
        <f t="shared" si="0"/>
        <v/>
      </c>
      <c r="F33" s="146" t="s">
        <v>61</v>
      </c>
      <c r="G33" s="156">
        <v>75</v>
      </c>
      <c r="H33" s="153"/>
      <c r="I33" s="154"/>
      <c r="J33" s="83"/>
      <c r="K33" s="81" t="str">
        <f t="shared" si="1"/>
        <v/>
      </c>
      <c r="M33" s="146" t="s">
        <v>61</v>
      </c>
      <c r="O33" s="94" t="s">
        <v>13</v>
      </c>
      <c r="P33" s="95" t="str">
        <f>$AP$12</f>
        <v>FULL</v>
      </c>
      <c r="Q33" s="96" t="s">
        <v>84</v>
      </c>
      <c r="R33" s="39"/>
      <c r="S33" s="39"/>
      <c r="W33" s="39"/>
      <c r="Y33" s="11"/>
      <c r="Z33" s="18"/>
      <c r="AP33" s="11"/>
      <c r="AR33" s="104"/>
      <c r="AS33" s="104"/>
      <c r="AT33" s="130" t="s">
        <v>96</v>
      </c>
      <c r="AU33" s="108"/>
    </row>
    <row r="34" spans="1:47" ht="15" customHeight="1" x14ac:dyDescent="0.25">
      <c r="A34" s="129">
        <v>12</v>
      </c>
      <c r="B34" s="167"/>
      <c r="C34" s="168"/>
      <c r="D34" s="83"/>
      <c r="E34" s="81" t="str">
        <f t="shared" si="0"/>
        <v/>
      </c>
      <c r="F34" s="146" t="s">
        <v>61</v>
      </c>
      <c r="G34" s="156">
        <v>76</v>
      </c>
      <c r="H34" s="153"/>
      <c r="I34" s="154"/>
      <c r="J34" s="83"/>
      <c r="K34" s="81" t="str">
        <f t="shared" si="1"/>
        <v/>
      </c>
      <c r="M34" s="146" t="s">
        <v>61</v>
      </c>
      <c r="O34" s="59">
        <v>42</v>
      </c>
      <c r="P34" s="97">
        <f>SUMIFS($E$23:$E$86,$D$23:$D$86,O34,$F$23:$F$86,$P$33)+SUMIFS($K$23:$K$86,$J$23:$J$86,O34,$M$23:$M$86,$P$33)</f>
        <v>0</v>
      </c>
      <c r="Q34" s="98">
        <f>SUMIFS($R$23:$R$29,$Q$23:$Q$29,O34,$L$23:$L$29,$Q$33)</f>
        <v>0</v>
      </c>
      <c r="R34" s="39"/>
      <c r="S34" s="39"/>
      <c r="W34" s="39"/>
      <c r="Y34" s="11"/>
      <c r="Z34" s="18"/>
      <c r="AP34" s="11"/>
      <c r="AR34" s="104"/>
      <c r="AS34" s="104"/>
      <c r="AT34" s="130" t="s">
        <v>97</v>
      </c>
      <c r="AU34" s="108"/>
    </row>
    <row r="35" spans="1:47" ht="15" customHeight="1" x14ac:dyDescent="0.25">
      <c r="A35" s="129">
        <v>13</v>
      </c>
      <c r="B35" s="167"/>
      <c r="C35" s="168"/>
      <c r="D35" s="83"/>
      <c r="E35" s="81" t="str">
        <f t="shared" si="0"/>
        <v/>
      </c>
      <c r="F35" s="146" t="s">
        <v>61</v>
      </c>
      <c r="G35" s="156">
        <v>77</v>
      </c>
      <c r="H35" s="153"/>
      <c r="I35" s="154"/>
      <c r="J35" s="83"/>
      <c r="K35" s="81" t="str">
        <f t="shared" si="1"/>
        <v/>
      </c>
      <c r="M35" s="146" t="s">
        <v>61</v>
      </c>
      <c r="O35" s="59" t="s">
        <v>181</v>
      </c>
      <c r="P35" s="97">
        <f t="shared" ref="P35:P63" si="3">SUMIFS($E$23:$E$86,$D$23:$D$86,O35,$F$23:$F$86,$P$33)+SUMIFS($K$23:$K$86,$J$23:$J$86,O35,$M$23:$M$86,$P$33)</f>
        <v>0</v>
      </c>
      <c r="Q35" s="98">
        <f t="shared" ref="Q35:Q63" si="4">SUMIFS($R$23:$R$29,$Q$23:$Q$29,O35,$L$23:$L$29,$Q$33)</f>
        <v>0</v>
      </c>
      <c r="R35" s="39"/>
      <c r="S35" s="39"/>
      <c r="W35" s="39"/>
      <c r="Y35" s="11"/>
      <c r="Z35" s="18"/>
      <c r="AP35" s="11"/>
      <c r="AR35" s="104"/>
      <c r="AS35" s="104"/>
      <c r="AT35" s="130" t="s">
        <v>218</v>
      </c>
      <c r="AU35" s="108"/>
    </row>
    <row r="36" spans="1:47" ht="15" customHeight="1" x14ac:dyDescent="0.25">
      <c r="A36" s="129">
        <v>14</v>
      </c>
      <c r="B36" s="167"/>
      <c r="C36" s="168"/>
      <c r="D36" s="83"/>
      <c r="E36" s="81" t="str">
        <f t="shared" si="0"/>
        <v/>
      </c>
      <c r="F36" s="146" t="s">
        <v>61</v>
      </c>
      <c r="G36" s="156">
        <v>78</v>
      </c>
      <c r="H36" s="153"/>
      <c r="I36" s="154"/>
      <c r="J36" s="83"/>
      <c r="K36" s="81" t="str">
        <f t="shared" si="1"/>
        <v/>
      </c>
      <c r="M36" s="146" t="s">
        <v>61</v>
      </c>
      <c r="O36" s="59" t="s">
        <v>182</v>
      </c>
      <c r="P36" s="97">
        <f t="shared" si="3"/>
        <v>0</v>
      </c>
      <c r="Q36" s="98">
        <f t="shared" si="4"/>
        <v>0</v>
      </c>
      <c r="R36" s="39"/>
      <c r="S36" s="39"/>
      <c r="W36" s="39"/>
      <c r="Y36" s="11"/>
      <c r="Z36" s="18"/>
      <c r="AP36" s="11"/>
      <c r="AR36" s="104"/>
      <c r="AS36" s="104"/>
      <c r="AT36" s="130">
        <v>58</v>
      </c>
      <c r="AU36" s="108"/>
    </row>
    <row r="37" spans="1:47" ht="15" customHeight="1" x14ac:dyDescent="0.25">
      <c r="A37" s="129">
        <v>15</v>
      </c>
      <c r="B37" s="167"/>
      <c r="C37" s="168"/>
      <c r="D37" s="83"/>
      <c r="E37" s="81" t="str">
        <f t="shared" si="0"/>
        <v/>
      </c>
      <c r="F37" s="146" t="s">
        <v>61</v>
      </c>
      <c r="G37" s="156">
        <v>79</v>
      </c>
      <c r="H37" s="153"/>
      <c r="I37" s="154"/>
      <c r="J37" s="83"/>
      <c r="K37" s="81" t="str">
        <f t="shared" si="1"/>
        <v/>
      </c>
      <c r="M37" s="146" t="s">
        <v>61</v>
      </c>
      <c r="O37" s="59">
        <v>44</v>
      </c>
      <c r="P37" s="97">
        <f t="shared" si="3"/>
        <v>0</v>
      </c>
      <c r="Q37" s="98">
        <f t="shared" si="4"/>
        <v>0</v>
      </c>
      <c r="R37" s="39"/>
      <c r="S37" s="39"/>
      <c r="W37" s="39"/>
      <c r="Y37" s="11"/>
      <c r="Z37" s="18"/>
      <c r="AP37" s="11"/>
      <c r="AR37" s="104"/>
      <c r="AS37" s="104"/>
      <c r="AT37" s="130" t="s">
        <v>219</v>
      </c>
    </row>
    <row r="38" spans="1:47" ht="15" customHeight="1" x14ac:dyDescent="0.25">
      <c r="A38" s="129">
        <v>16</v>
      </c>
      <c r="B38" s="167"/>
      <c r="C38" s="168"/>
      <c r="D38" s="83"/>
      <c r="E38" s="81" t="str">
        <f t="shared" si="0"/>
        <v/>
      </c>
      <c r="F38" s="146" t="s">
        <v>61</v>
      </c>
      <c r="G38" s="156">
        <v>80</v>
      </c>
      <c r="H38" s="153"/>
      <c r="I38" s="154"/>
      <c r="J38" s="83"/>
      <c r="K38" s="81" t="str">
        <f t="shared" si="1"/>
        <v/>
      </c>
      <c r="M38" s="146" t="s">
        <v>61</v>
      </c>
      <c r="O38" s="59" t="s">
        <v>179</v>
      </c>
      <c r="P38" s="97">
        <f t="shared" si="3"/>
        <v>0</v>
      </c>
      <c r="Q38" s="98">
        <f t="shared" si="4"/>
        <v>0</v>
      </c>
      <c r="R38" s="39"/>
      <c r="S38" s="39"/>
      <c r="W38" s="39"/>
      <c r="Y38" s="11"/>
      <c r="Z38" s="18"/>
      <c r="AP38" s="11"/>
      <c r="AR38" s="104"/>
      <c r="AS38" s="104"/>
      <c r="AT38" s="130" t="s">
        <v>98</v>
      </c>
    </row>
    <row r="39" spans="1:47" ht="15" customHeight="1" x14ac:dyDescent="0.25">
      <c r="A39" s="129">
        <v>17</v>
      </c>
      <c r="B39" s="167"/>
      <c r="C39" s="168"/>
      <c r="D39" s="83"/>
      <c r="E39" s="81" t="str">
        <f t="shared" si="0"/>
        <v/>
      </c>
      <c r="F39" s="146" t="s">
        <v>61</v>
      </c>
      <c r="G39" s="156">
        <v>81</v>
      </c>
      <c r="H39" s="153"/>
      <c r="I39" s="154"/>
      <c r="J39" s="83"/>
      <c r="K39" s="81" t="str">
        <f t="shared" si="1"/>
        <v/>
      </c>
      <c r="M39" s="146" t="s">
        <v>61</v>
      </c>
      <c r="O39" s="59" t="s">
        <v>180</v>
      </c>
      <c r="P39" s="97">
        <f t="shared" si="3"/>
        <v>0</v>
      </c>
      <c r="Q39" s="98">
        <f t="shared" si="4"/>
        <v>0</v>
      </c>
      <c r="R39" s="39"/>
      <c r="S39" s="39"/>
      <c r="W39" s="39"/>
      <c r="Y39" s="11"/>
      <c r="Z39" s="18"/>
      <c r="AP39" s="11"/>
      <c r="AR39" s="104"/>
      <c r="AS39" s="104"/>
      <c r="AT39" s="130" t="s">
        <v>220</v>
      </c>
    </row>
    <row r="40" spans="1:47" ht="15" customHeight="1" x14ac:dyDescent="0.25">
      <c r="A40" s="129">
        <v>18</v>
      </c>
      <c r="B40" s="167"/>
      <c r="C40" s="168"/>
      <c r="D40" s="83"/>
      <c r="E40" s="81" t="str">
        <f t="shared" si="0"/>
        <v/>
      </c>
      <c r="F40" s="146" t="s">
        <v>61</v>
      </c>
      <c r="G40" s="156">
        <v>82</v>
      </c>
      <c r="H40" s="153"/>
      <c r="I40" s="154"/>
      <c r="J40" s="83"/>
      <c r="K40" s="81" t="str">
        <f t="shared" si="1"/>
        <v/>
      </c>
      <c r="M40" s="146" t="s">
        <v>61</v>
      </c>
      <c r="O40" s="59">
        <v>46</v>
      </c>
      <c r="P40" s="97">
        <f t="shared" si="3"/>
        <v>0</v>
      </c>
      <c r="Q40" s="98">
        <f t="shared" si="4"/>
        <v>0</v>
      </c>
      <c r="R40" s="39"/>
      <c r="S40" s="39"/>
      <c r="W40" s="39"/>
      <c r="Y40" s="11"/>
      <c r="Z40" s="18"/>
      <c r="AP40" s="11"/>
      <c r="AR40" s="104"/>
      <c r="AS40" s="104"/>
      <c r="AT40" s="130">
        <v>60</v>
      </c>
    </row>
    <row r="41" spans="1:47" ht="15" customHeight="1" x14ac:dyDescent="0.25">
      <c r="A41" s="129">
        <v>19</v>
      </c>
      <c r="B41" s="167"/>
      <c r="C41" s="168"/>
      <c r="D41" s="83"/>
      <c r="E41" s="81" t="str">
        <f t="shared" si="0"/>
        <v/>
      </c>
      <c r="F41" s="146" t="s">
        <v>61</v>
      </c>
      <c r="G41" s="156">
        <v>83</v>
      </c>
      <c r="H41" s="153"/>
      <c r="I41" s="154"/>
      <c r="J41" s="83"/>
      <c r="K41" s="81" t="str">
        <f t="shared" si="1"/>
        <v/>
      </c>
      <c r="M41" s="146" t="s">
        <v>61</v>
      </c>
      <c r="O41" s="59" t="s">
        <v>86</v>
      </c>
      <c r="P41" s="97">
        <f t="shared" si="3"/>
        <v>0</v>
      </c>
      <c r="Q41" s="98">
        <f t="shared" si="4"/>
        <v>0</v>
      </c>
      <c r="R41" s="39"/>
      <c r="S41" s="39"/>
      <c r="W41" s="39"/>
      <c r="Y41" s="11"/>
      <c r="Z41" s="19"/>
      <c r="AP41" s="11"/>
      <c r="AR41" s="104"/>
      <c r="AS41" s="104"/>
      <c r="AT41" s="130" t="s">
        <v>99</v>
      </c>
    </row>
    <row r="42" spans="1:47" ht="15" customHeight="1" x14ac:dyDescent="0.25">
      <c r="A42" s="129">
        <v>20</v>
      </c>
      <c r="B42" s="167"/>
      <c r="C42" s="168"/>
      <c r="D42" s="83"/>
      <c r="E42" s="81" t="str">
        <f t="shared" si="0"/>
        <v/>
      </c>
      <c r="F42" s="146" t="s">
        <v>61</v>
      </c>
      <c r="G42" s="156">
        <v>84</v>
      </c>
      <c r="H42" s="153"/>
      <c r="I42" s="154"/>
      <c r="J42" s="83"/>
      <c r="K42" s="81" t="str">
        <f t="shared" si="1"/>
        <v/>
      </c>
      <c r="M42" s="146" t="s">
        <v>61</v>
      </c>
      <c r="O42" s="59" t="s">
        <v>87</v>
      </c>
      <c r="P42" s="97">
        <f t="shared" si="3"/>
        <v>0</v>
      </c>
      <c r="Q42" s="98">
        <f t="shared" si="4"/>
        <v>0</v>
      </c>
      <c r="R42" s="39"/>
      <c r="S42" s="39"/>
      <c r="W42" s="39"/>
      <c r="Y42" s="11"/>
      <c r="Z42" s="19"/>
      <c r="AP42" s="11"/>
      <c r="AR42" s="104"/>
      <c r="AS42" s="104"/>
      <c r="AT42" s="130" t="s">
        <v>100</v>
      </c>
    </row>
    <row r="43" spans="1:47" ht="15" customHeight="1" x14ac:dyDescent="0.25">
      <c r="A43" s="129">
        <v>21</v>
      </c>
      <c r="B43" s="167"/>
      <c r="C43" s="168"/>
      <c r="D43" s="83"/>
      <c r="E43" s="81" t="str">
        <f t="shared" si="0"/>
        <v/>
      </c>
      <c r="F43" s="146" t="s">
        <v>61</v>
      </c>
      <c r="G43" s="156">
        <v>85</v>
      </c>
      <c r="H43" s="153"/>
      <c r="I43" s="154"/>
      <c r="J43" s="83"/>
      <c r="K43" s="81" t="str">
        <f t="shared" si="1"/>
        <v/>
      </c>
      <c r="M43" s="146" t="s">
        <v>61</v>
      </c>
      <c r="O43" s="59">
        <v>48</v>
      </c>
      <c r="P43" s="97">
        <f t="shared" si="3"/>
        <v>0</v>
      </c>
      <c r="Q43" s="98">
        <f t="shared" si="4"/>
        <v>0</v>
      </c>
      <c r="R43" s="39"/>
      <c r="S43" s="39"/>
      <c r="W43" s="39"/>
      <c r="Y43" s="11"/>
      <c r="Z43" s="19"/>
      <c r="AP43" s="11"/>
      <c r="AR43" s="104"/>
      <c r="AS43" s="104"/>
      <c r="AT43" s="130" t="s">
        <v>221</v>
      </c>
    </row>
    <row r="44" spans="1:47" ht="15" customHeight="1" x14ac:dyDescent="0.25">
      <c r="A44" s="129">
        <v>22</v>
      </c>
      <c r="B44" s="167"/>
      <c r="C44" s="168"/>
      <c r="D44" s="83"/>
      <c r="E44" s="81" t="str">
        <f t="shared" si="0"/>
        <v/>
      </c>
      <c r="F44" s="146" t="s">
        <v>61</v>
      </c>
      <c r="G44" s="156">
        <v>86</v>
      </c>
      <c r="H44" s="153"/>
      <c r="I44" s="154"/>
      <c r="J44" s="83"/>
      <c r="K44" s="81" t="str">
        <f t="shared" si="1"/>
        <v/>
      </c>
      <c r="M44" s="146" t="s">
        <v>61</v>
      </c>
      <c r="O44" s="59" t="s">
        <v>88</v>
      </c>
      <c r="P44" s="97">
        <f t="shared" si="3"/>
        <v>0</v>
      </c>
      <c r="Q44" s="98">
        <f t="shared" si="4"/>
        <v>0</v>
      </c>
      <c r="R44" s="39"/>
      <c r="S44" s="39"/>
      <c r="W44" s="39"/>
      <c r="Y44" s="11"/>
      <c r="Z44" s="19"/>
      <c r="AP44" s="11"/>
      <c r="AT44" s="130">
        <v>62</v>
      </c>
    </row>
    <row r="45" spans="1:47" ht="15" customHeight="1" x14ac:dyDescent="0.3">
      <c r="A45" s="129">
        <v>23</v>
      </c>
      <c r="B45" s="167"/>
      <c r="C45" s="168"/>
      <c r="D45" s="83"/>
      <c r="E45" s="81" t="str">
        <f t="shared" si="0"/>
        <v/>
      </c>
      <c r="F45" s="146" t="s">
        <v>61</v>
      </c>
      <c r="G45" s="156">
        <v>87</v>
      </c>
      <c r="H45" s="153"/>
      <c r="I45" s="154"/>
      <c r="J45" s="83"/>
      <c r="K45" s="81" t="str">
        <f t="shared" si="1"/>
        <v/>
      </c>
      <c r="M45" s="146" t="s">
        <v>61</v>
      </c>
      <c r="O45" s="59" t="s">
        <v>89</v>
      </c>
      <c r="P45" s="97">
        <f t="shared" si="3"/>
        <v>0</v>
      </c>
      <c r="Q45" s="98">
        <f t="shared" si="4"/>
        <v>0</v>
      </c>
      <c r="R45" s="39"/>
      <c r="S45" s="39"/>
      <c r="W45" s="39"/>
      <c r="Y45" s="11"/>
      <c r="Z45" s="12"/>
      <c r="AP45" s="11"/>
      <c r="AT45" s="130" t="s">
        <v>222</v>
      </c>
    </row>
    <row r="46" spans="1:47" ht="15" customHeight="1" x14ac:dyDescent="0.25">
      <c r="A46" s="129">
        <v>24</v>
      </c>
      <c r="B46" s="167"/>
      <c r="C46" s="168"/>
      <c r="D46" s="83"/>
      <c r="E46" s="81" t="str">
        <f t="shared" si="0"/>
        <v/>
      </c>
      <c r="F46" s="146" t="s">
        <v>61</v>
      </c>
      <c r="G46" s="156">
        <v>88</v>
      </c>
      <c r="H46" s="153"/>
      <c r="I46" s="154"/>
      <c r="J46" s="83"/>
      <c r="K46" s="81" t="str">
        <f t="shared" si="1"/>
        <v/>
      </c>
      <c r="M46" s="146" t="s">
        <v>61</v>
      </c>
      <c r="O46" s="59">
        <v>50</v>
      </c>
      <c r="P46" s="97">
        <f t="shared" si="3"/>
        <v>0</v>
      </c>
      <c r="Q46" s="98">
        <f t="shared" si="4"/>
        <v>0</v>
      </c>
      <c r="R46" s="39"/>
      <c r="S46" s="39"/>
      <c r="W46" s="39"/>
      <c r="Y46" s="11"/>
      <c r="Z46" s="19"/>
      <c r="AP46" s="11"/>
      <c r="AT46" s="130" t="s">
        <v>223</v>
      </c>
    </row>
    <row r="47" spans="1:47" ht="15" customHeight="1" x14ac:dyDescent="0.25">
      <c r="A47" s="129">
        <v>25</v>
      </c>
      <c r="B47" s="167"/>
      <c r="C47" s="168"/>
      <c r="D47" s="83"/>
      <c r="E47" s="81" t="str">
        <f t="shared" si="0"/>
        <v/>
      </c>
      <c r="F47" s="146" t="s">
        <v>61</v>
      </c>
      <c r="G47" s="156">
        <v>89</v>
      </c>
      <c r="H47" s="153"/>
      <c r="I47" s="154"/>
      <c r="J47" s="83"/>
      <c r="K47" s="81" t="str">
        <f t="shared" si="1"/>
        <v/>
      </c>
      <c r="M47" s="146" t="s">
        <v>61</v>
      </c>
      <c r="O47" s="59" t="s">
        <v>90</v>
      </c>
      <c r="P47" s="97">
        <f t="shared" si="3"/>
        <v>0</v>
      </c>
      <c r="Q47" s="98">
        <f t="shared" si="4"/>
        <v>0</v>
      </c>
      <c r="R47" s="39"/>
      <c r="S47" s="39"/>
      <c r="W47" s="39"/>
      <c r="Y47" s="11"/>
      <c r="Z47" s="19"/>
      <c r="AP47" s="11"/>
      <c r="AT47" s="130" t="s">
        <v>224</v>
      </c>
    </row>
    <row r="48" spans="1:47" ht="15" customHeight="1" x14ac:dyDescent="0.25">
      <c r="A48" s="129">
        <v>26</v>
      </c>
      <c r="B48" s="167"/>
      <c r="C48" s="168"/>
      <c r="D48" s="83"/>
      <c r="E48" s="81" t="str">
        <f t="shared" si="0"/>
        <v/>
      </c>
      <c r="F48" s="146" t="s">
        <v>61</v>
      </c>
      <c r="G48" s="156">
        <v>90</v>
      </c>
      <c r="H48" s="153"/>
      <c r="I48" s="154"/>
      <c r="J48" s="83"/>
      <c r="K48" s="81" t="str">
        <f t="shared" si="1"/>
        <v/>
      </c>
      <c r="M48" s="146" t="s">
        <v>61</v>
      </c>
      <c r="O48" s="59" t="s">
        <v>91</v>
      </c>
      <c r="P48" s="97">
        <f t="shared" si="3"/>
        <v>0</v>
      </c>
      <c r="Q48" s="98">
        <f t="shared" si="4"/>
        <v>0</v>
      </c>
      <c r="R48" s="39"/>
      <c r="S48" s="39"/>
      <c r="W48" s="39"/>
      <c r="Y48" s="11"/>
      <c r="Z48" s="19"/>
      <c r="AP48" s="11"/>
    </row>
    <row r="49" spans="1:42" ht="15" customHeight="1" x14ac:dyDescent="0.25">
      <c r="A49" s="129">
        <v>27</v>
      </c>
      <c r="B49" s="167"/>
      <c r="C49" s="168"/>
      <c r="D49" s="83"/>
      <c r="E49" s="81" t="str">
        <f t="shared" si="0"/>
        <v/>
      </c>
      <c r="F49" s="146" t="s">
        <v>61</v>
      </c>
      <c r="G49" s="156">
        <v>91</v>
      </c>
      <c r="H49" s="153"/>
      <c r="I49" s="154"/>
      <c r="J49" s="83"/>
      <c r="K49" s="81" t="str">
        <f t="shared" si="1"/>
        <v/>
      </c>
      <c r="M49" s="146" t="s">
        <v>61</v>
      </c>
      <c r="O49" s="59">
        <v>52</v>
      </c>
      <c r="P49" s="97">
        <f t="shared" si="3"/>
        <v>0</v>
      </c>
      <c r="Q49" s="98">
        <f t="shared" si="4"/>
        <v>0</v>
      </c>
      <c r="R49" s="39"/>
      <c r="S49" s="39"/>
      <c r="W49" s="39"/>
      <c r="Y49" s="11"/>
      <c r="Z49" s="19"/>
      <c r="AP49" s="11"/>
    </row>
    <row r="50" spans="1:42" ht="15" customHeight="1" x14ac:dyDescent="0.25">
      <c r="A50" s="129">
        <v>28</v>
      </c>
      <c r="B50" s="167"/>
      <c r="C50" s="168"/>
      <c r="D50" s="83"/>
      <c r="E50" s="81" t="str">
        <f t="shared" si="0"/>
        <v/>
      </c>
      <c r="F50" s="146" t="s">
        <v>61</v>
      </c>
      <c r="G50" s="156">
        <v>92</v>
      </c>
      <c r="H50" s="153"/>
      <c r="I50" s="154"/>
      <c r="J50" s="83"/>
      <c r="K50" s="81" t="str">
        <f t="shared" si="1"/>
        <v/>
      </c>
      <c r="M50" s="146" t="s">
        <v>61</v>
      </c>
      <c r="O50" s="59" t="s">
        <v>92</v>
      </c>
      <c r="P50" s="97">
        <f t="shared" si="3"/>
        <v>0</v>
      </c>
      <c r="Q50" s="98">
        <f t="shared" si="4"/>
        <v>0</v>
      </c>
      <c r="R50" s="39"/>
      <c r="S50" s="39"/>
      <c r="W50" s="39"/>
      <c r="Y50" s="11"/>
      <c r="Z50" s="19"/>
      <c r="AP50" s="11"/>
    </row>
    <row r="51" spans="1:42" ht="15" customHeight="1" x14ac:dyDescent="0.25">
      <c r="A51" s="129">
        <v>29</v>
      </c>
      <c r="B51" s="167"/>
      <c r="C51" s="168"/>
      <c r="D51" s="83"/>
      <c r="E51" s="81" t="str">
        <f t="shared" si="0"/>
        <v/>
      </c>
      <c r="F51" s="146" t="s">
        <v>61</v>
      </c>
      <c r="G51" s="156">
        <v>93</v>
      </c>
      <c r="H51" s="153"/>
      <c r="I51" s="154"/>
      <c r="J51" s="83"/>
      <c r="K51" s="81" t="str">
        <f t="shared" si="1"/>
        <v/>
      </c>
      <c r="M51" s="146" t="s">
        <v>61</v>
      </c>
      <c r="O51" s="59" t="s">
        <v>93</v>
      </c>
      <c r="P51" s="97">
        <f t="shared" si="3"/>
        <v>0</v>
      </c>
      <c r="Q51" s="98">
        <f t="shared" si="4"/>
        <v>0</v>
      </c>
      <c r="R51" s="39"/>
      <c r="S51" s="39"/>
      <c r="W51" s="39"/>
      <c r="Y51" s="11"/>
      <c r="Z51" s="19"/>
      <c r="AP51" s="11"/>
    </row>
    <row r="52" spans="1:42" ht="15" customHeight="1" x14ac:dyDescent="0.25">
      <c r="A52" s="129">
        <v>30</v>
      </c>
      <c r="B52" s="167"/>
      <c r="C52" s="168"/>
      <c r="D52" s="83"/>
      <c r="E52" s="81" t="str">
        <f t="shared" si="0"/>
        <v/>
      </c>
      <c r="F52" s="146" t="s">
        <v>61</v>
      </c>
      <c r="G52" s="156">
        <v>94</v>
      </c>
      <c r="H52" s="153"/>
      <c r="I52" s="154"/>
      <c r="J52" s="83"/>
      <c r="K52" s="81" t="str">
        <f t="shared" si="1"/>
        <v/>
      </c>
      <c r="M52" s="146" t="s">
        <v>61</v>
      </c>
      <c r="O52" s="59">
        <v>54</v>
      </c>
      <c r="P52" s="97">
        <f t="shared" si="3"/>
        <v>0</v>
      </c>
      <c r="Q52" s="98">
        <f t="shared" si="4"/>
        <v>0</v>
      </c>
      <c r="R52" s="39"/>
      <c r="S52" s="39"/>
      <c r="W52" s="39"/>
      <c r="Y52" s="11"/>
      <c r="Z52" s="19"/>
      <c r="AP52" s="11"/>
    </row>
    <row r="53" spans="1:42" ht="15" customHeight="1" x14ac:dyDescent="0.25">
      <c r="A53" s="129">
        <v>31</v>
      </c>
      <c r="B53" s="167"/>
      <c r="C53" s="168"/>
      <c r="D53" s="83"/>
      <c r="E53" s="81" t="str">
        <f t="shared" si="0"/>
        <v/>
      </c>
      <c r="F53" s="146" t="s">
        <v>61</v>
      </c>
      <c r="G53" s="156">
        <v>95</v>
      </c>
      <c r="H53" s="153"/>
      <c r="I53" s="154"/>
      <c r="J53" s="83"/>
      <c r="K53" s="81" t="str">
        <f t="shared" si="1"/>
        <v/>
      </c>
      <c r="M53" s="146" t="s">
        <v>61</v>
      </c>
      <c r="O53" s="59" t="s">
        <v>94</v>
      </c>
      <c r="P53" s="97">
        <f t="shared" si="3"/>
        <v>0</v>
      </c>
      <c r="Q53" s="98">
        <f t="shared" si="4"/>
        <v>0</v>
      </c>
      <c r="R53" s="39"/>
      <c r="S53" s="39"/>
      <c r="W53" s="39"/>
      <c r="Y53" s="11"/>
      <c r="Z53" s="19"/>
      <c r="AP53" s="11"/>
    </row>
    <row r="54" spans="1:42" ht="15" customHeight="1" x14ac:dyDescent="0.25">
      <c r="A54" s="129">
        <v>32</v>
      </c>
      <c r="B54" s="167"/>
      <c r="C54" s="168"/>
      <c r="D54" s="83"/>
      <c r="E54" s="81" t="str">
        <f t="shared" si="0"/>
        <v/>
      </c>
      <c r="F54" s="146" t="s">
        <v>61</v>
      </c>
      <c r="G54" s="156">
        <v>96</v>
      </c>
      <c r="H54" s="153"/>
      <c r="I54" s="154"/>
      <c r="J54" s="83"/>
      <c r="K54" s="81" t="str">
        <f t="shared" si="1"/>
        <v/>
      </c>
      <c r="M54" s="146" t="s">
        <v>61</v>
      </c>
      <c r="O54" s="59" t="s">
        <v>95</v>
      </c>
      <c r="P54" s="97">
        <f t="shared" si="3"/>
        <v>0</v>
      </c>
      <c r="Q54" s="98">
        <f t="shared" si="4"/>
        <v>0</v>
      </c>
      <c r="R54" s="39"/>
      <c r="S54" s="39"/>
      <c r="W54" s="39"/>
      <c r="Y54" s="11"/>
      <c r="Z54" s="19"/>
      <c r="AP54" s="11"/>
    </row>
    <row r="55" spans="1:42" ht="15" customHeight="1" x14ac:dyDescent="0.25">
      <c r="A55" s="129">
        <v>33</v>
      </c>
      <c r="B55" s="167"/>
      <c r="C55" s="168"/>
      <c r="D55" s="83"/>
      <c r="E55" s="81" t="str">
        <f t="shared" ref="E55:E86" si="5">IF(D55&lt;&gt;"",1,"")</f>
        <v/>
      </c>
      <c r="F55" s="146" t="s">
        <v>61</v>
      </c>
      <c r="G55" s="156">
        <v>97</v>
      </c>
      <c r="H55" s="153"/>
      <c r="I55" s="154"/>
      <c r="J55" s="83"/>
      <c r="K55" s="81" t="str">
        <f t="shared" ref="K55:K86" si="6">IF(J55&lt;&gt;"",1,"")</f>
        <v/>
      </c>
      <c r="M55" s="146" t="s">
        <v>61</v>
      </c>
      <c r="O55" s="59">
        <v>56</v>
      </c>
      <c r="P55" s="97">
        <f t="shared" si="3"/>
        <v>0</v>
      </c>
      <c r="Q55" s="98">
        <f t="shared" si="4"/>
        <v>0</v>
      </c>
      <c r="R55" s="39"/>
      <c r="S55" s="39"/>
      <c r="W55" s="39"/>
      <c r="Y55" s="11"/>
      <c r="Z55" s="19"/>
      <c r="AP55" s="11"/>
    </row>
    <row r="56" spans="1:42" ht="15" customHeight="1" x14ac:dyDescent="0.25">
      <c r="A56" s="129">
        <v>34</v>
      </c>
      <c r="B56" s="167"/>
      <c r="C56" s="168"/>
      <c r="D56" s="83"/>
      <c r="E56" s="81" t="str">
        <f t="shared" si="5"/>
        <v/>
      </c>
      <c r="F56" s="146" t="s">
        <v>61</v>
      </c>
      <c r="G56" s="156">
        <v>98</v>
      </c>
      <c r="H56" s="153"/>
      <c r="I56" s="154"/>
      <c r="J56" s="83"/>
      <c r="K56" s="81" t="str">
        <f t="shared" si="6"/>
        <v/>
      </c>
      <c r="M56" s="146" t="s">
        <v>61</v>
      </c>
      <c r="O56" s="59" t="s">
        <v>96</v>
      </c>
      <c r="P56" s="97">
        <f t="shared" si="3"/>
        <v>0</v>
      </c>
      <c r="Q56" s="98">
        <f t="shared" si="4"/>
        <v>0</v>
      </c>
      <c r="R56" s="39"/>
      <c r="S56" s="39"/>
      <c r="W56" s="39"/>
      <c r="Y56" s="11"/>
      <c r="Z56" s="19"/>
      <c r="AP56" s="11"/>
    </row>
    <row r="57" spans="1:42" ht="15" customHeight="1" x14ac:dyDescent="0.25">
      <c r="A57" s="129">
        <v>35</v>
      </c>
      <c r="B57" s="167"/>
      <c r="C57" s="168"/>
      <c r="D57" s="83"/>
      <c r="E57" s="81" t="str">
        <f t="shared" si="5"/>
        <v/>
      </c>
      <c r="F57" s="146" t="s">
        <v>61</v>
      </c>
      <c r="G57" s="156">
        <v>99</v>
      </c>
      <c r="H57" s="153"/>
      <c r="I57" s="154"/>
      <c r="J57" s="83"/>
      <c r="K57" s="81" t="str">
        <f t="shared" si="6"/>
        <v/>
      </c>
      <c r="M57" s="146" t="s">
        <v>61</v>
      </c>
      <c r="O57" s="59" t="s">
        <v>97</v>
      </c>
      <c r="P57" s="97">
        <f t="shared" si="3"/>
        <v>0</v>
      </c>
      <c r="Q57" s="98">
        <f t="shared" si="4"/>
        <v>0</v>
      </c>
      <c r="R57" s="39"/>
      <c r="S57" s="39"/>
      <c r="W57" s="39"/>
      <c r="Y57" s="11"/>
      <c r="Z57" s="19"/>
      <c r="AP57" s="11"/>
    </row>
    <row r="58" spans="1:42" ht="15" customHeight="1" x14ac:dyDescent="0.25">
      <c r="A58" s="129">
        <v>36</v>
      </c>
      <c r="B58" s="167"/>
      <c r="C58" s="168"/>
      <c r="D58" s="83"/>
      <c r="E58" s="81" t="str">
        <f t="shared" si="5"/>
        <v/>
      </c>
      <c r="F58" s="146" t="s">
        <v>61</v>
      </c>
      <c r="G58" s="156">
        <v>0</v>
      </c>
      <c r="H58" s="153"/>
      <c r="I58" s="154"/>
      <c r="J58" s="83"/>
      <c r="K58" s="81" t="str">
        <f t="shared" si="6"/>
        <v/>
      </c>
      <c r="M58" s="146" t="s">
        <v>61</v>
      </c>
      <c r="O58" s="59">
        <v>58</v>
      </c>
      <c r="P58" s="97">
        <f t="shared" si="3"/>
        <v>0</v>
      </c>
      <c r="Q58" s="98">
        <f t="shared" si="4"/>
        <v>0</v>
      </c>
      <c r="R58" s="32"/>
      <c r="T58" s="32"/>
      <c r="U58" s="32"/>
      <c r="V58" s="32"/>
      <c r="W58" s="39"/>
      <c r="Y58" s="11"/>
      <c r="Z58" s="19"/>
      <c r="AP58" s="11"/>
    </row>
    <row r="59" spans="1:42" ht="15" customHeight="1" x14ac:dyDescent="0.3">
      <c r="A59" s="129">
        <v>37</v>
      </c>
      <c r="B59" s="167"/>
      <c r="C59" s="168"/>
      <c r="D59" s="83"/>
      <c r="E59" s="81" t="str">
        <f t="shared" si="5"/>
        <v/>
      </c>
      <c r="F59" s="146" t="s">
        <v>61</v>
      </c>
      <c r="G59" s="101" t="s">
        <v>26</v>
      </c>
      <c r="H59" s="153"/>
      <c r="I59" s="154"/>
      <c r="J59" s="83"/>
      <c r="K59" s="81" t="str">
        <f t="shared" si="6"/>
        <v/>
      </c>
      <c r="M59" s="146" t="s">
        <v>61</v>
      </c>
      <c r="O59" s="59" t="s">
        <v>149</v>
      </c>
      <c r="P59" s="97">
        <f t="shared" si="3"/>
        <v>0</v>
      </c>
      <c r="Q59" s="98">
        <f t="shared" si="4"/>
        <v>0</v>
      </c>
      <c r="R59" s="32"/>
      <c r="S59" s="32"/>
      <c r="T59" s="32"/>
      <c r="U59" s="32"/>
      <c r="V59" s="32"/>
      <c r="W59" s="39"/>
      <c r="Y59" s="11"/>
      <c r="Z59" s="12"/>
      <c r="AP59" s="11"/>
    </row>
    <row r="60" spans="1:42" ht="15" customHeight="1" x14ac:dyDescent="0.25">
      <c r="A60" s="129">
        <v>38</v>
      </c>
      <c r="B60" s="167"/>
      <c r="C60" s="168"/>
      <c r="D60" s="83"/>
      <c r="E60" s="81" t="str">
        <f t="shared" si="5"/>
        <v/>
      </c>
      <c r="F60" s="146" t="s">
        <v>61</v>
      </c>
      <c r="G60" s="230" t="s">
        <v>25</v>
      </c>
      <c r="H60" s="153"/>
      <c r="I60" s="154"/>
      <c r="J60" s="83"/>
      <c r="K60" s="81" t="str">
        <f t="shared" si="6"/>
        <v/>
      </c>
      <c r="M60" s="146" t="s">
        <v>61</v>
      </c>
      <c r="O60" s="59" t="s">
        <v>98</v>
      </c>
      <c r="P60" s="97">
        <f t="shared" si="3"/>
        <v>0</v>
      </c>
      <c r="Q60" s="98">
        <f t="shared" si="4"/>
        <v>0</v>
      </c>
      <c r="R60" s="39"/>
      <c r="S60" s="32"/>
      <c r="T60" s="32"/>
      <c r="U60" s="32"/>
      <c r="V60" s="32"/>
      <c r="W60" s="39"/>
      <c r="Y60" s="11"/>
      <c r="Z60" s="19"/>
      <c r="AP60" s="11"/>
    </row>
    <row r="61" spans="1:42" ht="15" customHeight="1" x14ac:dyDescent="0.25">
      <c r="A61" s="129">
        <v>39</v>
      </c>
      <c r="B61" s="167"/>
      <c r="C61" s="168"/>
      <c r="D61" s="83"/>
      <c r="E61" s="81" t="str">
        <f t="shared" si="5"/>
        <v/>
      </c>
      <c r="F61" s="146" t="s">
        <v>61</v>
      </c>
      <c r="G61" s="231"/>
      <c r="H61" s="153"/>
      <c r="I61" s="154"/>
      <c r="J61" s="83"/>
      <c r="K61" s="81" t="str">
        <f t="shared" si="6"/>
        <v/>
      </c>
      <c r="M61" s="146" t="s">
        <v>61</v>
      </c>
      <c r="O61" s="59">
        <v>60</v>
      </c>
      <c r="P61" s="97">
        <f t="shared" si="3"/>
        <v>0</v>
      </c>
      <c r="Q61" s="98">
        <f t="shared" si="4"/>
        <v>0</v>
      </c>
      <c r="R61" s="39"/>
      <c r="S61" s="32"/>
      <c r="T61" s="32"/>
      <c r="U61" s="32"/>
      <c r="V61" s="32"/>
      <c r="W61" s="39"/>
      <c r="Y61" s="11"/>
      <c r="Z61" s="20"/>
      <c r="AP61" s="11"/>
    </row>
    <row r="62" spans="1:42" ht="15" customHeight="1" x14ac:dyDescent="0.3">
      <c r="A62" s="129">
        <v>40</v>
      </c>
      <c r="B62" s="167"/>
      <c r="C62" s="168"/>
      <c r="D62" s="83"/>
      <c r="E62" s="81" t="str">
        <f t="shared" si="5"/>
        <v/>
      </c>
      <c r="F62" s="146" t="s">
        <v>61</v>
      </c>
      <c r="G62" s="231"/>
      <c r="H62" s="153"/>
      <c r="I62" s="154"/>
      <c r="J62" s="83"/>
      <c r="K62" s="81" t="str">
        <f t="shared" si="6"/>
        <v/>
      </c>
      <c r="M62" s="146" t="s">
        <v>61</v>
      </c>
      <c r="O62" s="59" t="s">
        <v>99</v>
      </c>
      <c r="P62" s="97">
        <f t="shared" si="3"/>
        <v>0</v>
      </c>
      <c r="Q62" s="98">
        <f t="shared" si="4"/>
        <v>0</v>
      </c>
      <c r="S62" s="32"/>
      <c r="T62" s="32"/>
      <c r="U62" s="32"/>
      <c r="V62" s="32"/>
      <c r="W62" s="39"/>
      <c r="Y62" s="11"/>
      <c r="Z62" s="12"/>
      <c r="AP62" s="11"/>
    </row>
    <row r="63" spans="1:42" ht="15" customHeight="1" x14ac:dyDescent="0.3">
      <c r="A63" s="129">
        <v>41</v>
      </c>
      <c r="B63" s="167"/>
      <c r="C63" s="168"/>
      <c r="D63" s="83"/>
      <c r="E63" s="81" t="str">
        <f t="shared" si="5"/>
        <v/>
      </c>
      <c r="F63" s="146" t="s">
        <v>61</v>
      </c>
      <c r="G63" s="231"/>
      <c r="H63" s="153"/>
      <c r="I63" s="154"/>
      <c r="J63" s="83"/>
      <c r="K63" s="81" t="str">
        <f t="shared" si="6"/>
        <v/>
      </c>
      <c r="M63" s="146" t="s">
        <v>61</v>
      </c>
      <c r="O63" s="59" t="s">
        <v>100</v>
      </c>
      <c r="P63" s="97">
        <f t="shared" si="3"/>
        <v>0</v>
      </c>
      <c r="Q63" s="98">
        <f t="shared" si="4"/>
        <v>0</v>
      </c>
      <c r="S63" s="32"/>
      <c r="T63" s="32"/>
      <c r="U63" s="32"/>
      <c r="V63" s="32"/>
      <c r="W63" s="39"/>
      <c r="Y63" s="11"/>
      <c r="Z63" s="12"/>
      <c r="AP63" s="11"/>
    </row>
    <row r="64" spans="1:42" ht="15" customHeight="1" x14ac:dyDescent="0.3">
      <c r="A64" s="129">
        <v>42</v>
      </c>
      <c r="B64" s="167"/>
      <c r="C64" s="168"/>
      <c r="D64" s="83"/>
      <c r="E64" s="81" t="str">
        <f t="shared" si="5"/>
        <v/>
      </c>
      <c r="F64" s="146" t="s">
        <v>61</v>
      </c>
      <c r="G64" s="231"/>
      <c r="H64" s="153"/>
      <c r="I64" s="154"/>
      <c r="J64" s="83"/>
      <c r="K64" s="81" t="str">
        <f t="shared" si="6"/>
        <v/>
      </c>
      <c r="M64" s="146" t="s">
        <v>61</v>
      </c>
      <c r="O64" s="32"/>
      <c r="P64" s="32"/>
      <c r="Q64" s="32"/>
      <c r="S64" s="32"/>
      <c r="T64" s="32"/>
      <c r="U64" s="32"/>
      <c r="V64" s="32"/>
      <c r="W64" s="39"/>
      <c r="Y64" s="11"/>
      <c r="Z64" s="12"/>
      <c r="AP64" s="11"/>
    </row>
    <row r="65" spans="1:42" ht="15" customHeight="1" thickBot="1" x14ac:dyDescent="0.35">
      <c r="A65" s="129">
        <v>43</v>
      </c>
      <c r="B65" s="167"/>
      <c r="C65" s="168"/>
      <c r="D65" s="83"/>
      <c r="E65" s="81" t="str">
        <f t="shared" si="5"/>
        <v/>
      </c>
      <c r="F65" s="146" t="s">
        <v>61</v>
      </c>
      <c r="G65" s="231"/>
      <c r="H65" s="153"/>
      <c r="I65" s="154"/>
      <c r="J65" s="83"/>
      <c r="K65" s="81" t="str">
        <f t="shared" si="6"/>
        <v/>
      </c>
      <c r="M65" s="146" t="s">
        <v>61</v>
      </c>
      <c r="O65" s="32"/>
      <c r="P65" s="32"/>
      <c r="Q65" s="32"/>
      <c r="S65" s="32"/>
      <c r="T65" s="32"/>
      <c r="U65" s="32"/>
      <c r="V65" s="32"/>
      <c r="W65" s="12"/>
      <c r="Y65" s="12"/>
      <c r="Z65" s="12"/>
      <c r="AP65" s="11"/>
    </row>
    <row r="66" spans="1:42" ht="15" customHeight="1" thickBot="1" x14ac:dyDescent="0.35">
      <c r="A66" s="129">
        <v>44</v>
      </c>
      <c r="B66" s="167"/>
      <c r="C66" s="168"/>
      <c r="D66" s="83"/>
      <c r="E66" s="81" t="str">
        <f t="shared" si="5"/>
        <v/>
      </c>
      <c r="F66" s="146" t="s">
        <v>61</v>
      </c>
      <c r="G66" s="231"/>
      <c r="H66" s="153"/>
      <c r="I66" s="154"/>
      <c r="J66" s="83"/>
      <c r="K66" s="81" t="str">
        <f t="shared" si="6"/>
        <v/>
      </c>
      <c r="M66" s="146" t="s">
        <v>61</v>
      </c>
      <c r="O66" s="99" t="s">
        <v>14</v>
      </c>
      <c r="P66" s="100">
        <f>SUM(P34:P63)</f>
        <v>0</v>
      </c>
      <c r="Q66" s="150">
        <f>SUM(Q34:Q63)</f>
        <v>0</v>
      </c>
      <c r="S66" s="32"/>
      <c r="T66" s="32"/>
      <c r="U66" s="32"/>
      <c r="V66" s="32"/>
      <c r="W66" s="12"/>
      <c r="Y66" s="12"/>
      <c r="Z66" s="12"/>
      <c r="AP66" s="11"/>
    </row>
    <row r="67" spans="1:42" ht="15" customHeight="1" thickBot="1" x14ac:dyDescent="0.35">
      <c r="A67" s="129">
        <v>45</v>
      </c>
      <c r="B67" s="167"/>
      <c r="C67" s="168"/>
      <c r="D67" s="83"/>
      <c r="E67" s="81" t="str">
        <f t="shared" si="5"/>
        <v/>
      </c>
      <c r="F67" s="146" t="s">
        <v>61</v>
      </c>
      <c r="G67" s="231"/>
      <c r="H67" s="153"/>
      <c r="I67" s="154"/>
      <c r="J67" s="83"/>
      <c r="K67" s="81" t="str">
        <f t="shared" si="6"/>
        <v/>
      </c>
      <c r="M67" s="146" t="s">
        <v>61</v>
      </c>
      <c r="O67" s="32"/>
      <c r="P67" s="32"/>
      <c r="Q67" s="32"/>
      <c r="S67" s="32"/>
      <c r="T67" s="32"/>
      <c r="U67" s="32"/>
      <c r="V67" s="32"/>
      <c r="W67" s="13"/>
      <c r="X67" s="13"/>
      <c r="Y67" s="13"/>
      <c r="Z67" s="12"/>
      <c r="AP67" s="11"/>
    </row>
    <row r="68" spans="1:42" ht="15" customHeight="1" x14ac:dyDescent="0.3">
      <c r="A68" s="129">
        <v>46</v>
      </c>
      <c r="B68" s="167"/>
      <c r="C68" s="168"/>
      <c r="D68" s="83"/>
      <c r="E68" s="81" t="str">
        <f t="shared" si="5"/>
        <v/>
      </c>
      <c r="F68" s="146" t="s">
        <v>61</v>
      </c>
      <c r="G68" s="231"/>
      <c r="H68" s="153"/>
      <c r="I68" s="154"/>
      <c r="J68" s="83"/>
      <c r="K68" s="81" t="str">
        <f t="shared" si="6"/>
        <v/>
      </c>
      <c r="M68" s="146" t="s">
        <v>61</v>
      </c>
      <c r="O68" s="367" t="s">
        <v>20</v>
      </c>
      <c r="P68" s="368"/>
      <c r="Q68" s="369"/>
      <c r="R68" s="152">
        <f>P34+P43+P46+P49+P52+P55+P58+P61+Q34+Q43+Q46+Q49+Q52+Q55+Q58+Q61</f>
        <v>0</v>
      </c>
      <c r="S68" s="32"/>
      <c r="T68" s="32"/>
      <c r="U68" s="32"/>
      <c r="V68" s="32"/>
      <c r="W68" s="12"/>
      <c r="X68" s="12"/>
      <c r="Y68" s="12"/>
      <c r="Z68" s="12"/>
      <c r="AP68" s="11"/>
    </row>
    <row r="69" spans="1:42" ht="15" customHeight="1" x14ac:dyDescent="0.3">
      <c r="A69" s="129">
        <v>47</v>
      </c>
      <c r="B69" s="167"/>
      <c r="C69" s="168"/>
      <c r="D69" s="83"/>
      <c r="E69" s="81" t="str">
        <f t="shared" si="5"/>
        <v/>
      </c>
      <c r="F69" s="146" t="s">
        <v>61</v>
      </c>
      <c r="G69" s="231"/>
      <c r="H69" s="153"/>
      <c r="I69" s="154"/>
      <c r="J69" s="83"/>
      <c r="K69" s="81" t="str">
        <f t="shared" si="6"/>
        <v/>
      </c>
      <c r="M69" s="146" t="s">
        <v>61</v>
      </c>
      <c r="O69" s="370" t="s">
        <v>21</v>
      </c>
      <c r="P69" s="371"/>
      <c r="Q69" s="372"/>
      <c r="R69" s="151">
        <f>P35+P44+P47+P50+P53+P56+P59+P62+Q35+Q44+Q47+Q50+Q53+Q56+Q59+Q62</f>
        <v>0</v>
      </c>
      <c r="S69" s="32"/>
      <c r="T69" s="32"/>
      <c r="U69" s="32"/>
      <c r="V69" s="32"/>
      <c r="W69" s="12"/>
      <c r="X69" s="12"/>
      <c r="Y69" s="12"/>
      <c r="Z69" s="12"/>
      <c r="AP69" s="11"/>
    </row>
    <row r="70" spans="1:42" ht="15" customHeight="1" x14ac:dyDescent="0.3">
      <c r="A70" s="129">
        <v>48</v>
      </c>
      <c r="B70" s="167"/>
      <c r="C70" s="168"/>
      <c r="D70" s="83"/>
      <c r="E70" s="81" t="str">
        <f t="shared" si="5"/>
        <v/>
      </c>
      <c r="F70" s="146" t="s">
        <v>61</v>
      </c>
      <c r="G70" s="231"/>
      <c r="H70" s="153"/>
      <c r="I70" s="154"/>
      <c r="J70" s="83"/>
      <c r="K70" s="81" t="str">
        <f t="shared" si="6"/>
        <v/>
      </c>
      <c r="M70" s="146" t="s">
        <v>61</v>
      </c>
      <c r="O70" s="370" t="s">
        <v>22</v>
      </c>
      <c r="P70" s="371"/>
      <c r="Q70" s="372"/>
      <c r="R70" s="151">
        <f>P36+P45+P48+P51+P54+P57+P60+P63+Q36+Q45+Q48+Q51+Q54+Q57+Q60+Q63</f>
        <v>0</v>
      </c>
      <c r="S70" s="32"/>
      <c r="T70" s="32"/>
      <c r="U70" s="32"/>
      <c r="V70" s="32"/>
      <c r="W70" s="12"/>
      <c r="X70" s="12"/>
      <c r="Y70" s="12"/>
      <c r="Z70" s="12"/>
      <c r="AP70" s="11"/>
    </row>
    <row r="71" spans="1:42" ht="15" customHeight="1" x14ac:dyDescent="0.3">
      <c r="A71" s="129">
        <v>49</v>
      </c>
      <c r="B71" s="167"/>
      <c r="C71" s="168"/>
      <c r="D71" s="83"/>
      <c r="E71" s="81" t="str">
        <f t="shared" si="5"/>
        <v/>
      </c>
      <c r="F71" s="146" t="s">
        <v>61</v>
      </c>
      <c r="G71" s="231"/>
      <c r="H71" s="153"/>
      <c r="I71" s="154"/>
      <c r="J71" s="83"/>
      <c r="K71" s="81" t="str">
        <f t="shared" si="6"/>
        <v/>
      </c>
      <c r="M71" s="146" t="s">
        <v>61</v>
      </c>
      <c r="O71" s="373" t="s">
        <v>23</v>
      </c>
      <c r="P71" s="374"/>
      <c r="Q71" s="375"/>
      <c r="R71" s="147">
        <f>SUM(R68:R70)</f>
        <v>0</v>
      </c>
      <c r="S71" s="32"/>
      <c r="T71" s="32"/>
      <c r="U71" s="32"/>
      <c r="V71" s="32"/>
      <c r="W71" s="13"/>
      <c r="X71" s="13"/>
      <c r="Y71" s="13"/>
      <c r="Z71" s="12"/>
      <c r="AP71" s="11"/>
    </row>
    <row r="72" spans="1:42" ht="15" customHeight="1" x14ac:dyDescent="0.3">
      <c r="A72" s="129">
        <v>50</v>
      </c>
      <c r="B72" s="167"/>
      <c r="C72" s="168"/>
      <c r="D72" s="83"/>
      <c r="E72" s="81" t="str">
        <f t="shared" si="5"/>
        <v/>
      </c>
      <c r="F72" s="146" t="s">
        <v>61</v>
      </c>
      <c r="G72" s="231"/>
      <c r="H72" s="153"/>
      <c r="I72" s="154"/>
      <c r="J72" s="83"/>
      <c r="K72" s="81" t="str">
        <f t="shared" si="6"/>
        <v/>
      </c>
      <c r="M72" s="146" t="s">
        <v>61</v>
      </c>
      <c r="O72" s="293" t="s">
        <v>24</v>
      </c>
      <c r="P72" s="294"/>
      <c r="Q72" s="295"/>
      <c r="R72" s="148">
        <f>COUNTA(B23:C86)+COUNTA(O23:P29)+COUNTA(H23:I86)</f>
        <v>0</v>
      </c>
      <c r="S72" s="32"/>
      <c r="T72" s="32"/>
      <c r="U72" s="32"/>
      <c r="V72" s="32"/>
      <c r="W72" s="15"/>
      <c r="X72" s="15"/>
      <c r="Y72" s="15"/>
      <c r="Z72" s="12"/>
      <c r="AP72" s="11"/>
    </row>
    <row r="73" spans="1:42" ht="15" customHeight="1" thickBot="1" x14ac:dyDescent="0.35">
      <c r="A73" s="129">
        <v>51</v>
      </c>
      <c r="B73" s="167"/>
      <c r="C73" s="168"/>
      <c r="D73" s="83"/>
      <c r="E73" s="81" t="str">
        <f t="shared" si="5"/>
        <v/>
      </c>
      <c r="F73" s="146" t="s">
        <v>61</v>
      </c>
      <c r="G73" s="231"/>
      <c r="H73" s="153"/>
      <c r="I73" s="154"/>
      <c r="J73" s="83"/>
      <c r="K73" s="81" t="str">
        <f t="shared" si="6"/>
        <v/>
      </c>
      <c r="M73" s="146" t="s">
        <v>61</v>
      </c>
      <c r="O73" s="296" t="s">
        <v>62</v>
      </c>
      <c r="P73" s="297"/>
      <c r="Q73" s="298"/>
      <c r="R73" s="149">
        <f>SUM(K60:K86)</f>
        <v>0</v>
      </c>
      <c r="S73" s="32"/>
      <c r="T73" s="32"/>
      <c r="U73" s="32"/>
      <c r="V73" s="32"/>
      <c r="W73" s="21"/>
      <c r="X73" s="21"/>
      <c r="Y73" s="22"/>
      <c r="Z73" s="12"/>
      <c r="AP73" s="11"/>
    </row>
    <row r="74" spans="1:42" ht="15" customHeight="1" x14ac:dyDescent="0.3">
      <c r="A74" s="129">
        <v>52</v>
      </c>
      <c r="B74" s="167"/>
      <c r="C74" s="168"/>
      <c r="D74" s="83"/>
      <c r="E74" s="81" t="str">
        <f t="shared" si="5"/>
        <v/>
      </c>
      <c r="F74" s="146" t="s">
        <v>61</v>
      </c>
      <c r="G74" s="231"/>
      <c r="H74" s="153"/>
      <c r="I74" s="154"/>
      <c r="J74" s="83"/>
      <c r="K74" s="81" t="str">
        <f t="shared" si="6"/>
        <v/>
      </c>
      <c r="M74" s="146" t="s">
        <v>61</v>
      </c>
      <c r="Q74" s="39"/>
      <c r="R74" s="32"/>
      <c r="S74" s="32"/>
      <c r="T74" s="32"/>
      <c r="U74" s="32"/>
      <c r="V74" s="32"/>
      <c r="W74" s="13"/>
      <c r="X74" s="13"/>
      <c r="Y74" s="13"/>
      <c r="Z74" s="12"/>
      <c r="AP74" s="11"/>
    </row>
    <row r="75" spans="1:42" ht="15" customHeight="1" x14ac:dyDescent="0.3">
      <c r="A75" s="129">
        <v>53</v>
      </c>
      <c r="B75" s="167"/>
      <c r="C75" s="168"/>
      <c r="D75" s="83"/>
      <c r="E75" s="81" t="str">
        <f t="shared" si="5"/>
        <v/>
      </c>
      <c r="F75" s="146" t="s">
        <v>61</v>
      </c>
      <c r="G75" s="231"/>
      <c r="H75" s="153"/>
      <c r="I75" s="154"/>
      <c r="J75" s="83"/>
      <c r="K75" s="81" t="str">
        <f t="shared" si="6"/>
        <v/>
      </c>
      <c r="M75" s="146" t="s">
        <v>61</v>
      </c>
      <c r="Q75" s="39"/>
      <c r="R75" s="32"/>
      <c r="S75" s="32"/>
      <c r="T75" s="32"/>
      <c r="U75" s="32"/>
      <c r="V75" s="32"/>
      <c r="W75" s="13"/>
      <c r="X75" s="13"/>
      <c r="Y75" s="13"/>
      <c r="Z75" s="12"/>
      <c r="AP75" s="11"/>
    </row>
    <row r="76" spans="1:42" ht="15" customHeight="1" x14ac:dyDescent="0.3">
      <c r="A76" s="129">
        <v>54</v>
      </c>
      <c r="B76" s="167"/>
      <c r="C76" s="168"/>
      <c r="D76" s="83"/>
      <c r="E76" s="81" t="str">
        <f t="shared" si="5"/>
        <v/>
      </c>
      <c r="F76" s="146" t="s">
        <v>61</v>
      </c>
      <c r="G76" s="231"/>
      <c r="H76" s="153"/>
      <c r="I76" s="154"/>
      <c r="J76" s="83"/>
      <c r="K76" s="81" t="str">
        <f t="shared" si="6"/>
        <v/>
      </c>
      <c r="M76" s="146" t="s">
        <v>61</v>
      </c>
      <c r="Q76" s="39"/>
      <c r="R76" s="32"/>
      <c r="S76" s="32"/>
      <c r="T76" s="32"/>
      <c r="U76" s="32"/>
      <c r="V76" s="32"/>
      <c r="W76" s="12"/>
      <c r="X76" s="12"/>
      <c r="Y76" s="12"/>
      <c r="Z76" s="12"/>
      <c r="AP76" s="11"/>
    </row>
    <row r="77" spans="1:42" ht="15" customHeight="1" x14ac:dyDescent="0.3">
      <c r="A77" s="129">
        <v>55</v>
      </c>
      <c r="B77" s="167"/>
      <c r="C77" s="168"/>
      <c r="D77" s="83"/>
      <c r="E77" s="81" t="str">
        <f t="shared" si="5"/>
        <v/>
      </c>
      <c r="F77" s="146" t="s">
        <v>61</v>
      </c>
      <c r="G77" s="231"/>
      <c r="H77" s="153"/>
      <c r="I77" s="154"/>
      <c r="J77" s="83"/>
      <c r="K77" s="81" t="str">
        <f t="shared" si="6"/>
        <v/>
      </c>
      <c r="M77" s="146" t="s">
        <v>61</v>
      </c>
      <c r="Q77" s="39"/>
      <c r="R77" s="32"/>
      <c r="S77" s="32"/>
      <c r="T77" s="32"/>
      <c r="U77" s="32"/>
      <c r="V77" s="32"/>
      <c r="W77" s="12"/>
      <c r="X77" s="12"/>
      <c r="Y77" s="12"/>
      <c r="Z77" s="12"/>
      <c r="AP77" s="11"/>
    </row>
    <row r="78" spans="1:42" ht="15" customHeight="1" x14ac:dyDescent="0.3">
      <c r="A78" s="129">
        <v>56</v>
      </c>
      <c r="B78" s="167"/>
      <c r="C78" s="168"/>
      <c r="D78" s="83"/>
      <c r="E78" s="81" t="str">
        <f t="shared" si="5"/>
        <v/>
      </c>
      <c r="F78" s="146" t="s">
        <v>61</v>
      </c>
      <c r="G78" s="231"/>
      <c r="H78" s="153"/>
      <c r="I78" s="154"/>
      <c r="J78" s="83"/>
      <c r="K78" s="81" t="str">
        <f t="shared" si="6"/>
        <v/>
      </c>
      <c r="M78" s="146" t="s">
        <v>61</v>
      </c>
      <c r="Q78" s="39"/>
      <c r="R78" s="39"/>
      <c r="S78" s="32"/>
      <c r="T78" s="102"/>
      <c r="U78" s="92"/>
      <c r="V78" s="39"/>
      <c r="W78" s="12"/>
      <c r="X78" s="12"/>
      <c r="Y78" s="12"/>
      <c r="Z78" s="12"/>
      <c r="AP78" s="11"/>
    </row>
    <row r="79" spans="1:42" ht="15" customHeight="1" x14ac:dyDescent="0.3">
      <c r="A79" s="129">
        <v>57</v>
      </c>
      <c r="B79" s="167"/>
      <c r="C79" s="168"/>
      <c r="D79" s="83"/>
      <c r="E79" s="81" t="str">
        <f t="shared" si="5"/>
        <v/>
      </c>
      <c r="F79" s="146" t="s">
        <v>61</v>
      </c>
      <c r="G79" s="231"/>
      <c r="H79" s="153"/>
      <c r="I79" s="154"/>
      <c r="J79" s="83"/>
      <c r="K79" s="81" t="str">
        <f t="shared" si="6"/>
        <v/>
      </c>
      <c r="M79" s="146" t="s">
        <v>61</v>
      </c>
      <c r="Q79" s="39"/>
      <c r="R79" s="39"/>
      <c r="S79" s="39"/>
      <c r="T79" s="103"/>
      <c r="U79" s="92"/>
      <c r="V79" s="39"/>
      <c r="W79" s="12"/>
      <c r="X79" s="12"/>
      <c r="Y79" s="12"/>
      <c r="Z79" s="12"/>
      <c r="AP79" s="11"/>
    </row>
    <row r="80" spans="1:42" ht="15" customHeight="1" x14ac:dyDescent="0.3">
      <c r="A80" s="129">
        <v>58</v>
      </c>
      <c r="B80" s="167"/>
      <c r="C80" s="168"/>
      <c r="D80" s="83"/>
      <c r="E80" s="81" t="str">
        <f t="shared" si="5"/>
        <v/>
      </c>
      <c r="F80" s="146" t="s">
        <v>61</v>
      </c>
      <c r="G80" s="231"/>
      <c r="H80" s="153"/>
      <c r="I80" s="154"/>
      <c r="J80" s="83"/>
      <c r="K80" s="81" t="str">
        <f t="shared" si="6"/>
        <v/>
      </c>
      <c r="M80" s="146" t="s">
        <v>61</v>
      </c>
      <c r="Q80" s="39"/>
      <c r="R80" s="39"/>
      <c r="S80" s="39"/>
      <c r="T80" s="103"/>
      <c r="U80" s="92"/>
      <c r="V80" s="39"/>
      <c r="W80" s="12"/>
      <c r="X80" s="12"/>
      <c r="Y80" s="12"/>
      <c r="Z80" s="12"/>
      <c r="AP80" s="11"/>
    </row>
    <row r="81" spans="1:42" ht="15" customHeight="1" x14ac:dyDescent="0.3">
      <c r="A81" s="129">
        <v>59</v>
      </c>
      <c r="B81" s="167"/>
      <c r="C81" s="168"/>
      <c r="D81" s="83"/>
      <c r="E81" s="81" t="str">
        <f t="shared" si="5"/>
        <v/>
      </c>
      <c r="F81" s="146" t="s">
        <v>61</v>
      </c>
      <c r="G81" s="231"/>
      <c r="H81" s="153"/>
      <c r="I81" s="154"/>
      <c r="J81" s="83"/>
      <c r="K81" s="81" t="str">
        <f t="shared" si="6"/>
        <v/>
      </c>
      <c r="M81" s="146" t="s">
        <v>61</v>
      </c>
      <c r="Q81" s="39"/>
      <c r="R81" s="39"/>
      <c r="S81" s="39"/>
      <c r="T81" s="102"/>
      <c r="U81" s="92"/>
      <c r="V81" s="39"/>
      <c r="W81" s="12"/>
      <c r="X81" s="12"/>
      <c r="Y81" s="12"/>
      <c r="Z81" s="12"/>
      <c r="AP81" s="11"/>
    </row>
    <row r="82" spans="1:42" ht="15" customHeight="1" x14ac:dyDescent="0.3">
      <c r="A82" s="129">
        <v>60</v>
      </c>
      <c r="B82" s="167"/>
      <c r="C82" s="168"/>
      <c r="D82" s="83"/>
      <c r="E82" s="81" t="str">
        <f t="shared" si="5"/>
        <v/>
      </c>
      <c r="F82" s="146" t="s">
        <v>61</v>
      </c>
      <c r="G82" s="231"/>
      <c r="H82" s="153"/>
      <c r="I82" s="154"/>
      <c r="J82" s="83"/>
      <c r="K82" s="81" t="str">
        <f t="shared" si="6"/>
        <v/>
      </c>
      <c r="M82" s="146" t="s">
        <v>61</v>
      </c>
      <c r="Q82" s="39"/>
      <c r="R82" s="39"/>
      <c r="S82" s="39"/>
      <c r="T82" s="102"/>
      <c r="U82" s="92"/>
      <c r="V82" s="39"/>
      <c r="W82" s="12"/>
      <c r="X82" s="12"/>
      <c r="Y82" s="12"/>
      <c r="Z82" s="12"/>
      <c r="AP82" s="11"/>
    </row>
    <row r="83" spans="1:42" ht="15" customHeight="1" x14ac:dyDescent="0.3">
      <c r="A83" s="129">
        <v>61</v>
      </c>
      <c r="B83" s="167"/>
      <c r="C83" s="168"/>
      <c r="D83" s="83"/>
      <c r="E83" s="81" t="str">
        <f t="shared" si="5"/>
        <v/>
      </c>
      <c r="F83" s="146" t="s">
        <v>61</v>
      </c>
      <c r="G83" s="231"/>
      <c r="H83" s="153"/>
      <c r="I83" s="154"/>
      <c r="J83" s="83"/>
      <c r="K83" s="81" t="str">
        <f t="shared" si="6"/>
        <v/>
      </c>
      <c r="M83" s="146" t="s">
        <v>61</v>
      </c>
      <c r="Q83" s="39"/>
      <c r="R83" s="39"/>
      <c r="S83" s="39"/>
      <c r="T83" s="102"/>
      <c r="U83" s="92"/>
      <c r="V83" s="39"/>
      <c r="W83" s="12"/>
      <c r="X83" s="12"/>
      <c r="Y83" s="12"/>
      <c r="Z83" s="12"/>
      <c r="AP83" s="11"/>
    </row>
    <row r="84" spans="1:42" ht="15" customHeight="1" x14ac:dyDescent="0.3">
      <c r="A84" s="129">
        <v>62</v>
      </c>
      <c r="B84" s="167"/>
      <c r="C84" s="168"/>
      <c r="D84" s="83"/>
      <c r="E84" s="81" t="str">
        <f t="shared" si="5"/>
        <v/>
      </c>
      <c r="F84" s="146" t="s">
        <v>61</v>
      </c>
      <c r="G84" s="231"/>
      <c r="H84" s="153"/>
      <c r="I84" s="154"/>
      <c r="J84" s="83"/>
      <c r="K84" s="81" t="str">
        <f t="shared" si="6"/>
        <v/>
      </c>
      <c r="M84" s="146" t="s">
        <v>61</v>
      </c>
      <c r="Q84" s="39"/>
      <c r="R84" s="39"/>
      <c r="S84" s="39"/>
      <c r="T84" s="102"/>
      <c r="U84" s="92"/>
      <c r="V84" s="39"/>
      <c r="W84" s="12"/>
      <c r="X84" s="12"/>
      <c r="Y84" s="12"/>
      <c r="Z84" s="13"/>
      <c r="AP84" s="11"/>
    </row>
    <row r="85" spans="1:42" ht="15" customHeight="1" x14ac:dyDescent="0.3">
      <c r="A85" s="129">
        <v>63</v>
      </c>
      <c r="B85" s="167"/>
      <c r="C85" s="168"/>
      <c r="D85" s="83"/>
      <c r="E85" s="81" t="str">
        <f t="shared" si="5"/>
        <v/>
      </c>
      <c r="F85" s="146" t="s">
        <v>61</v>
      </c>
      <c r="G85" s="231"/>
      <c r="H85" s="153"/>
      <c r="I85" s="154"/>
      <c r="J85" s="83"/>
      <c r="K85" s="81" t="str">
        <f t="shared" si="6"/>
        <v/>
      </c>
      <c r="M85" s="146" t="s">
        <v>61</v>
      </c>
      <c r="Q85" s="39"/>
      <c r="R85" s="39"/>
      <c r="S85" s="39"/>
      <c r="T85" s="102"/>
      <c r="U85" s="92"/>
      <c r="V85" s="39"/>
      <c r="W85" s="12"/>
      <c r="X85" s="12"/>
      <c r="Y85" s="12"/>
      <c r="Z85" s="13"/>
      <c r="AP85" s="11"/>
    </row>
    <row r="86" spans="1:42" s="11" customFormat="1" ht="15" customHeight="1" x14ac:dyDescent="0.3">
      <c r="A86" s="129">
        <v>64</v>
      </c>
      <c r="B86" s="167"/>
      <c r="C86" s="168"/>
      <c r="D86" s="83"/>
      <c r="E86" s="81" t="str">
        <f t="shared" si="5"/>
        <v/>
      </c>
      <c r="F86" s="157" t="s">
        <v>61</v>
      </c>
      <c r="G86" s="232"/>
      <c r="H86" s="153"/>
      <c r="I86" s="154"/>
      <c r="J86" s="83"/>
      <c r="K86" s="81" t="str">
        <f t="shared" si="6"/>
        <v/>
      </c>
      <c r="M86" s="157" t="s">
        <v>61</v>
      </c>
      <c r="O86" s="104"/>
      <c r="P86" s="104"/>
      <c r="Q86" s="39"/>
      <c r="R86" s="39"/>
      <c r="S86" s="39"/>
      <c r="T86" s="102"/>
      <c r="U86" s="92"/>
      <c r="V86" s="39"/>
      <c r="W86" s="12"/>
      <c r="X86" s="12"/>
      <c r="Y86" s="12"/>
      <c r="Z86" s="12"/>
    </row>
    <row r="87" spans="1:42" s="11" customFormat="1" ht="15" customHeight="1" x14ac:dyDescent="0.3">
      <c r="O87" s="104"/>
      <c r="P87" s="104"/>
      <c r="Q87" s="39"/>
      <c r="S87" s="39"/>
      <c r="W87" s="12"/>
      <c r="X87" s="12"/>
      <c r="Y87" s="12"/>
      <c r="Z87" s="12"/>
    </row>
    <row r="88" spans="1:42" s="11" customFormat="1" ht="15" customHeight="1" x14ac:dyDescent="0.3">
      <c r="O88" s="104"/>
      <c r="P88" s="104"/>
      <c r="Q88" s="39"/>
      <c r="W88" s="12"/>
      <c r="X88" s="12"/>
      <c r="Y88" s="12"/>
      <c r="Z88" s="12"/>
    </row>
    <row r="89" spans="1:42" s="11" customFormat="1" ht="15" customHeight="1" x14ac:dyDescent="0.3">
      <c r="O89" s="104"/>
      <c r="P89" s="104"/>
      <c r="Q89" s="39"/>
      <c r="W89" s="12"/>
      <c r="X89" s="12"/>
      <c r="Y89" s="12"/>
      <c r="Z89" s="12"/>
    </row>
    <row r="90" spans="1:42" s="11" customFormat="1" ht="15" customHeight="1" x14ac:dyDescent="0.3">
      <c r="O90" s="104"/>
      <c r="P90" s="104"/>
      <c r="Q90" s="39"/>
      <c r="W90" s="12"/>
      <c r="X90" s="12"/>
      <c r="Y90" s="12"/>
      <c r="Z90" s="16"/>
    </row>
    <row r="91" spans="1:42" s="11" customFormat="1" ht="15" customHeight="1" x14ac:dyDescent="0.3">
      <c r="O91" s="104"/>
      <c r="P91" s="104"/>
      <c r="Q91" s="39"/>
      <c r="U91" s="14"/>
      <c r="V91" s="12"/>
      <c r="W91" s="12"/>
      <c r="X91" s="12"/>
      <c r="Y91" s="12"/>
      <c r="Z91" s="12"/>
    </row>
    <row r="92" spans="1:42" s="11" customFormat="1" ht="15" customHeight="1" x14ac:dyDescent="0.25">
      <c r="Q92" s="39"/>
    </row>
    <row r="93" spans="1:42" s="11" customFormat="1" ht="15" customHeight="1" x14ac:dyDescent="0.25"/>
    <row r="94" spans="1:42" s="11" customFormat="1" ht="15" customHeight="1" x14ac:dyDescent="0.25"/>
    <row r="95" spans="1:42" s="11" customFormat="1" ht="15" customHeight="1" x14ac:dyDescent="0.25"/>
    <row r="96" spans="1:42"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11" customFormat="1" ht="15" customHeight="1" x14ac:dyDescent="0.25"/>
    <row r="164" s="11" customFormat="1" ht="15" customHeight="1" x14ac:dyDescent="0.25"/>
    <row r="165" s="11" customFormat="1" ht="15" customHeight="1" x14ac:dyDescent="0.25"/>
    <row r="166" s="11" customFormat="1" ht="15" customHeight="1" x14ac:dyDescent="0.25"/>
    <row r="167" s="11" customFormat="1" ht="15" customHeight="1" x14ac:dyDescent="0.25"/>
    <row r="168" s="11" customFormat="1" ht="15" customHeight="1" x14ac:dyDescent="0.25"/>
    <row r="169" s="11" customFormat="1" ht="15" customHeight="1" x14ac:dyDescent="0.25"/>
    <row r="170" s="11" customFormat="1" ht="15" customHeight="1" x14ac:dyDescent="0.25"/>
    <row r="171" s="11" customFormat="1" ht="15" customHeight="1" x14ac:dyDescent="0.25"/>
    <row r="172" s="11" customFormat="1" ht="15" customHeight="1" x14ac:dyDescent="0.25"/>
    <row r="173" s="11" customFormat="1" ht="15" customHeight="1" x14ac:dyDescent="0.25"/>
    <row r="174" s="11" customFormat="1" ht="15" customHeight="1" x14ac:dyDescent="0.25"/>
    <row r="175" s="11" customFormat="1" ht="15" customHeight="1" x14ac:dyDescent="0.25"/>
    <row r="176" s="11" customFormat="1" ht="15" customHeight="1" x14ac:dyDescent="0.25"/>
    <row r="177" s="11" customFormat="1" ht="15" customHeight="1" x14ac:dyDescent="0.25"/>
    <row r="178" s="11" customFormat="1" ht="15" customHeight="1" x14ac:dyDescent="0.25"/>
    <row r="179" s="11" customFormat="1" ht="15" customHeight="1" x14ac:dyDescent="0.25"/>
    <row r="180" s="11" customFormat="1" ht="15" customHeight="1" x14ac:dyDescent="0.25"/>
    <row r="181" s="11" customFormat="1" ht="15" customHeight="1" x14ac:dyDescent="0.25"/>
    <row r="182" s="11" customFormat="1" ht="15" customHeight="1" x14ac:dyDescent="0.25"/>
    <row r="183" s="11" customFormat="1" ht="15" customHeight="1" x14ac:dyDescent="0.25"/>
    <row r="184" s="11" customFormat="1" ht="15" customHeight="1" x14ac:dyDescent="0.25"/>
    <row r="185" s="11" customFormat="1" ht="15" customHeight="1" x14ac:dyDescent="0.25"/>
    <row r="186" s="11" customFormat="1" ht="15" customHeight="1" x14ac:dyDescent="0.25"/>
    <row r="187" s="11" customFormat="1" ht="15" customHeight="1" x14ac:dyDescent="0.25"/>
    <row r="188" s="11" customFormat="1" ht="15" customHeight="1" x14ac:dyDescent="0.25"/>
    <row r="189" s="11" customFormat="1" ht="15" customHeight="1" x14ac:dyDescent="0.25"/>
    <row r="190" s="11" customFormat="1" ht="15" customHeight="1" x14ac:dyDescent="0.25"/>
    <row r="191" s="11" customFormat="1" ht="15" customHeight="1" x14ac:dyDescent="0.25"/>
    <row r="192" s="11" customFormat="1" ht="15" customHeight="1" x14ac:dyDescent="0.25"/>
    <row r="193" s="11" customFormat="1" ht="15" customHeight="1" x14ac:dyDescent="0.25"/>
    <row r="194" s="11" customFormat="1" ht="15" customHeight="1" x14ac:dyDescent="0.25"/>
    <row r="195" s="11" customFormat="1" ht="15" customHeight="1" x14ac:dyDescent="0.25"/>
    <row r="196" s="11" customFormat="1" ht="15" customHeight="1" x14ac:dyDescent="0.25"/>
    <row r="197" s="11" customFormat="1" ht="15" customHeight="1" x14ac:dyDescent="0.25"/>
    <row r="198" s="11" customFormat="1" ht="15" customHeight="1" x14ac:dyDescent="0.25"/>
    <row r="199" s="11" customFormat="1" ht="15" customHeight="1" x14ac:dyDescent="0.25"/>
    <row r="200" s="11" customFormat="1" ht="15" customHeight="1" x14ac:dyDescent="0.25"/>
    <row r="201" s="11" customFormat="1" ht="15" customHeight="1" x14ac:dyDescent="0.25"/>
    <row r="202" s="11" customFormat="1" ht="15" customHeight="1" x14ac:dyDescent="0.25"/>
    <row r="203" s="11" customFormat="1" ht="15" customHeight="1" x14ac:dyDescent="0.25"/>
    <row r="204" s="11" customFormat="1" ht="15" customHeight="1" x14ac:dyDescent="0.25"/>
    <row r="205" s="11" customFormat="1" ht="15" customHeight="1" x14ac:dyDescent="0.25"/>
    <row r="206" s="11" customFormat="1" ht="15" customHeight="1" x14ac:dyDescent="0.25"/>
    <row r="207" s="11" customFormat="1" ht="15" customHeight="1" x14ac:dyDescent="0.25"/>
    <row r="208" s="11" customFormat="1" ht="15" customHeight="1" x14ac:dyDescent="0.25"/>
    <row r="209" s="11" customFormat="1" ht="15" customHeight="1" x14ac:dyDescent="0.25"/>
    <row r="210" s="11" customFormat="1" ht="15" customHeight="1" x14ac:dyDescent="0.25"/>
    <row r="211" s="11" customFormat="1" ht="15" customHeight="1" x14ac:dyDescent="0.25"/>
    <row r="212" s="11" customFormat="1" ht="15" customHeight="1" x14ac:dyDescent="0.25"/>
    <row r="213" s="11" customFormat="1" ht="15" customHeight="1" x14ac:dyDescent="0.25"/>
    <row r="214" s="11" customFormat="1" ht="15" customHeight="1" x14ac:dyDescent="0.25"/>
    <row r="215" s="11" customFormat="1" ht="15" customHeight="1" x14ac:dyDescent="0.25"/>
    <row r="216" s="11" customFormat="1" ht="15" customHeight="1" x14ac:dyDescent="0.25"/>
    <row r="217" s="11" customFormat="1" ht="15" customHeight="1" x14ac:dyDescent="0.25"/>
    <row r="218" s="11" customFormat="1" ht="15" customHeight="1" x14ac:dyDescent="0.25"/>
    <row r="219" s="11" customFormat="1" ht="15" customHeight="1" x14ac:dyDescent="0.25"/>
    <row r="220" s="11" customFormat="1" ht="15" customHeight="1" x14ac:dyDescent="0.25"/>
    <row r="221" s="11" customFormat="1" ht="15" customHeight="1" x14ac:dyDescent="0.25"/>
    <row r="222" s="11" customFormat="1" ht="15" customHeight="1" x14ac:dyDescent="0.25"/>
    <row r="223" s="11" customFormat="1" ht="15" customHeight="1" x14ac:dyDescent="0.25"/>
    <row r="224" s="11" customFormat="1" ht="15" customHeight="1" x14ac:dyDescent="0.25"/>
    <row r="225" s="11" customFormat="1" ht="15" customHeight="1" x14ac:dyDescent="0.25"/>
    <row r="226" s="11" customFormat="1" ht="15" customHeight="1" x14ac:dyDescent="0.25"/>
    <row r="227" s="11" customFormat="1" ht="15" customHeight="1" x14ac:dyDescent="0.25"/>
    <row r="228" s="11" customFormat="1" ht="15" customHeight="1" x14ac:dyDescent="0.25"/>
    <row r="229" s="11" customFormat="1" ht="15" customHeight="1" x14ac:dyDescent="0.25"/>
    <row r="230" s="11" customFormat="1" ht="15" customHeight="1" x14ac:dyDescent="0.25"/>
    <row r="231" s="11" customFormat="1" ht="15" customHeight="1" x14ac:dyDescent="0.25"/>
    <row r="232" s="11" customFormat="1" ht="15" customHeight="1" x14ac:dyDescent="0.25"/>
    <row r="233" s="11" customFormat="1" ht="15" customHeight="1" x14ac:dyDescent="0.25"/>
    <row r="234" s="11" customFormat="1" ht="15" customHeight="1" x14ac:dyDescent="0.25"/>
    <row r="235" s="11" customFormat="1" ht="15" customHeight="1" x14ac:dyDescent="0.25"/>
    <row r="236" s="11" customFormat="1" ht="15" customHeight="1" x14ac:dyDescent="0.25"/>
    <row r="237" s="11" customFormat="1" ht="15" customHeight="1" x14ac:dyDescent="0.25"/>
    <row r="238" s="11" customFormat="1" ht="15" customHeight="1" x14ac:dyDescent="0.25"/>
    <row r="239" s="11" customFormat="1" ht="15" customHeight="1" x14ac:dyDescent="0.25"/>
    <row r="240" s="11" customFormat="1" ht="15" customHeight="1" x14ac:dyDescent="0.25"/>
    <row r="241" s="11" customFormat="1" ht="15" customHeight="1" x14ac:dyDescent="0.25"/>
    <row r="242" s="11" customFormat="1" ht="15" customHeight="1" x14ac:dyDescent="0.25"/>
    <row r="243" s="11" customFormat="1" ht="15" customHeight="1" x14ac:dyDescent="0.25"/>
    <row r="244" s="11" customFormat="1" ht="15" customHeight="1" x14ac:dyDescent="0.25"/>
    <row r="245" s="11" customFormat="1" ht="15" customHeight="1" x14ac:dyDescent="0.25"/>
    <row r="246" s="11" customFormat="1" ht="15" customHeight="1" x14ac:dyDescent="0.25"/>
    <row r="247" s="11" customFormat="1" ht="15" customHeight="1" x14ac:dyDescent="0.25"/>
    <row r="248" s="11" customFormat="1" ht="15" customHeight="1" x14ac:dyDescent="0.25"/>
    <row r="249" s="11" customFormat="1" ht="15" customHeight="1" x14ac:dyDescent="0.25"/>
    <row r="250" s="11" customFormat="1" ht="15" customHeight="1" x14ac:dyDescent="0.25"/>
    <row r="251" s="11" customFormat="1" ht="15" customHeight="1" x14ac:dyDescent="0.25"/>
    <row r="252" s="11" customFormat="1" ht="15" customHeight="1" x14ac:dyDescent="0.25"/>
    <row r="253" s="11" customFormat="1" ht="15" customHeight="1" x14ac:dyDescent="0.25"/>
    <row r="254" s="11" customFormat="1" ht="15" customHeight="1" x14ac:dyDescent="0.25"/>
    <row r="255" s="11" customFormat="1" ht="15" customHeight="1" x14ac:dyDescent="0.25"/>
    <row r="256" s="11" customFormat="1" ht="15" customHeight="1" x14ac:dyDescent="0.25"/>
    <row r="257" s="11" customFormat="1" ht="15" customHeight="1" x14ac:dyDescent="0.25"/>
    <row r="258" s="11" customFormat="1" ht="15" customHeight="1" x14ac:dyDescent="0.25"/>
    <row r="259" s="11" customFormat="1" ht="15" customHeight="1" x14ac:dyDescent="0.25"/>
    <row r="260" s="11" customFormat="1" ht="15" customHeight="1" x14ac:dyDescent="0.25"/>
    <row r="261" s="11" customFormat="1" ht="15" customHeight="1" x14ac:dyDescent="0.25"/>
    <row r="262" s="11" customFormat="1" ht="15" customHeight="1" x14ac:dyDescent="0.25"/>
    <row r="263" s="11" customFormat="1" ht="15" customHeight="1" x14ac:dyDescent="0.25"/>
    <row r="264" s="11" customFormat="1" ht="15" customHeight="1" x14ac:dyDescent="0.25"/>
    <row r="265" s="11" customFormat="1" ht="15" customHeight="1" x14ac:dyDescent="0.25"/>
    <row r="266" s="11" customFormat="1" ht="15" customHeight="1" x14ac:dyDescent="0.25"/>
    <row r="267" s="11" customFormat="1" ht="15" customHeigh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pans="8:42" s="11" customFormat="1" x14ac:dyDescent="0.25"/>
    <row r="338" spans="8:42" s="11" customFormat="1" x14ac:dyDescent="0.25"/>
    <row r="339" spans="8:42" s="11" customFormat="1" x14ac:dyDescent="0.25"/>
    <row r="340" spans="8:42" s="11" customFormat="1" x14ac:dyDescent="0.25"/>
    <row r="341" spans="8:42" x14ac:dyDescent="0.25">
      <c r="H341" s="11"/>
      <c r="I341" s="11"/>
      <c r="O341" s="11"/>
      <c r="P341" s="11"/>
      <c r="Q341" s="11"/>
      <c r="S341" s="11"/>
      <c r="AP341" s="11"/>
    </row>
    <row r="342" spans="8:42" x14ac:dyDescent="0.25">
      <c r="H342" s="11"/>
      <c r="I342" s="11"/>
      <c r="O342" s="11"/>
      <c r="P342" s="11"/>
      <c r="Q342" s="11"/>
      <c r="AP342" s="11"/>
    </row>
    <row r="343" spans="8:42" x14ac:dyDescent="0.25">
      <c r="H343" s="11"/>
      <c r="I343" s="11"/>
      <c r="O343" s="11"/>
      <c r="P343" s="11"/>
      <c r="Q343" s="11"/>
      <c r="AP343" s="11"/>
    </row>
    <row r="344" spans="8:42" x14ac:dyDescent="0.25">
      <c r="H344" s="11"/>
      <c r="I344" s="11"/>
      <c r="O344" s="11"/>
      <c r="P344" s="11"/>
      <c r="Q344" s="11"/>
      <c r="AP344" s="11"/>
    </row>
    <row r="345" spans="8:42" x14ac:dyDescent="0.25">
      <c r="H345" s="11"/>
      <c r="I345" s="11"/>
      <c r="O345" s="11"/>
      <c r="P345" s="11"/>
      <c r="Q345" s="11"/>
    </row>
    <row r="346" spans="8:42" x14ac:dyDescent="0.25">
      <c r="H346" s="11"/>
      <c r="I346" s="11"/>
      <c r="O346" s="11"/>
      <c r="P346" s="11"/>
      <c r="Q346" s="11"/>
    </row>
  </sheetData>
  <mergeCells count="117">
    <mergeCell ref="O68:Q68"/>
    <mergeCell ref="O69:Q69"/>
    <mergeCell ref="O70:Q70"/>
    <mergeCell ref="O71:Q71"/>
    <mergeCell ref="O72:Q72"/>
    <mergeCell ref="O73:Q73"/>
    <mergeCell ref="G60:G86"/>
    <mergeCell ref="O22:P22"/>
    <mergeCell ref="O23:P23"/>
    <mergeCell ref="O24:P24"/>
    <mergeCell ref="O25:P25"/>
    <mergeCell ref="O26:P26"/>
    <mergeCell ref="O27:P27"/>
    <mergeCell ref="O28:P28"/>
    <mergeCell ref="O29:P29"/>
    <mergeCell ref="B84:C84"/>
    <mergeCell ref="B85:C85"/>
    <mergeCell ref="B86:C86"/>
    <mergeCell ref="B81:C81"/>
    <mergeCell ref="B82:C82"/>
    <mergeCell ref="B83:C83"/>
    <mergeCell ref="B78:C78"/>
    <mergeCell ref="B79:C79"/>
    <mergeCell ref="B80:C80"/>
    <mergeCell ref="B75:C75"/>
    <mergeCell ref="B76:C76"/>
    <mergeCell ref="B77:C77"/>
    <mergeCell ref="B73:C73"/>
    <mergeCell ref="B74:C74"/>
    <mergeCell ref="B69:C69"/>
    <mergeCell ref="B70:C70"/>
    <mergeCell ref="B71:C71"/>
    <mergeCell ref="B60:C60"/>
    <mergeCell ref="B61:C61"/>
    <mergeCell ref="B62:C62"/>
    <mergeCell ref="B66:C66"/>
    <mergeCell ref="B67:C67"/>
    <mergeCell ref="B68:C68"/>
    <mergeCell ref="B63:C63"/>
    <mergeCell ref="B64:C64"/>
    <mergeCell ref="B65:C65"/>
    <mergeCell ref="B72:C72"/>
    <mergeCell ref="B58:C58"/>
    <mergeCell ref="B59:C59"/>
    <mergeCell ref="B55:C55"/>
    <mergeCell ref="B56:C56"/>
    <mergeCell ref="B57:C57"/>
    <mergeCell ref="B52:C52"/>
    <mergeCell ref="B53:C53"/>
    <mergeCell ref="B54:C54"/>
    <mergeCell ref="B49:C49"/>
    <mergeCell ref="B50:C50"/>
    <mergeCell ref="B51:C51"/>
    <mergeCell ref="B46:C46"/>
    <mergeCell ref="B47:C47"/>
    <mergeCell ref="B48:C48"/>
    <mergeCell ref="B43:C43"/>
    <mergeCell ref="B44:C44"/>
    <mergeCell ref="B45:C45"/>
    <mergeCell ref="B40:C40"/>
    <mergeCell ref="B41:C41"/>
    <mergeCell ref="B42:C42"/>
    <mergeCell ref="B37:C37"/>
    <mergeCell ref="B38:C38"/>
    <mergeCell ref="B39:C39"/>
    <mergeCell ref="B34:C34"/>
    <mergeCell ref="B35:C35"/>
    <mergeCell ref="B36:C36"/>
    <mergeCell ref="B31:C31"/>
    <mergeCell ref="B32:C32"/>
    <mergeCell ref="B33:C33"/>
    <mergeCell ref="B28:C28"/>
    <mergeCell ref="B29:C29"/>
    <mergeCell ref="B30:C30"/>
    <mergeCell ref="B25:C25"/>
    <mergeCell ref="B26:C26"/>
    <mergeCell ref="B27:C27"/>
    <mergeCell ref="B22:C22"/>
    <mergeCell ref="B23:C23"/>
    <mergeCell ref="B24:C24"/>
    <mergeCell ref="C18:D18"/>
    <mergeCell ref="L18:M18"/>
    <mergeCell ref="A19:B19"/>
    <mergeCell ref="C19:F19"/>
    <mergeCell ref="J19:K19"/>
    <mergeCell ref="L19:O19"/>
    <mergeCell ref="A14:B14"/>
    <mergeCell ref="C14:F14"/>
    <mergeCell ref="J14:K14"/>
    <mergeCell ref="L14:O14"/>
    <mergeCell ref="A15:B18"/>
    <mergeCell ref="C15:F16"/>
    <mergeCell ref="J15:K18"/>
    <mergeCell ref="L15:O16"/>
    <mergeCell ref="C17:D17"/>
    <mergeCell ref="L17:M17"/>
    <mergeCell ref="A12:B13"/>
    <mergeCell ref="C12:F13"/>
    <mergeCell ref="J12:K13"/>
    <mergeCell ref="L12:O13"/>
    <mergeCell ref="C5:E5"/>
    <mergeCell ref="F5:L5"/>
    <mergeCell ref="C6:E6"/>
    <mergeCell ref="F6:L6"/>
    <mergeCell ref="C7:E7"/>
    <mergeCell ref="F7:L9"/>
    <mergeCell ref="C1:R1"/>
    <mergeCell ref="C2:E2"/>
    <mergeCell ref="F2:L2"/>
    <mergeCell ref="C3:E3"/>
    <mergeCell ref="F3:L3"/>
    <mergeCell ref="C4:E4"/>
    <mergeCell ref="F4:L4"/>
    <mergeCell ref="A11:B11"/>
    <mergeCell ref="C11:F11"/>
    <mergeCell ref="J11:K11"/>
    <mergeCell ref="L11:O11"/>
  </mergeCells>
  <conditionalFormatting sqref="L11:O16">
    <cfRule type="cellIs" dxfId="41" priority="12" operator="equal">
      <formula>0</formula>
    </cfRule>
  </conditionalFormatting>
  <conditionalFormatting sqref="L18:O19">
    <cfRule type="cellIs" dxfId="40" priority="11" operator="equal">
      <formula>0</formula>
    </cfRule>
  </conditionalFormatting>
  <dataValidations count="3">
    <dataValidation type="list" allowBlank="1" showInputMessage="1" showErrorMessage="1" sqref="F6:L6" xr:uid="{FEDA012E-42F3-476D-B345-B47019456446}">
      <formula1>$AU$3:$AU$23</formula1>
    </dataValidation>
    <dataValidation type="list" allowBlank="1" showInputMessage="1" showErrorMessage="1" sqref="Q23:Q29 J23:J86 D23:D86" xr:uid="{DEBA7F6F-B090-4813-92C0-C624FEF62D7F}">
      <formula1>$O$34:$O$63</formula1>
    </dataValidation>
    <dataValidation type="list" allowBlank="1" showInputMessage="1" showErrorMessage="1" sqref="F4:L4" xr:uid="{0B7EF8D5-50CF-421B-B875-E2F10AA531F4}">
      <formula1>$AR$2:$AR$17</formula1>
    </dataValidation>
  </dataValidations>
  <pageMargins left="0.7" right="0.7" top="0.75" bottom="0.75" header="0.3" footer="0.3"/>
  <pageSetup scale="50" orientation="portrait" horizontalDpi="1200" verticalDpi="1200" r:id="rId1"/>
  <colBreaks count="1" manualBreakCount="1">
    <brk id="23"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3" id="{A7E67DAB-C2CC-4E52-A084-63B64D545912}">
            <xm:f>$F$4='SABRES JERSEYS (FILL IN)'!$AR$3</xm:f>
            <x14:dxf>
              <font>
                <color theme="0"/>
              </font>
            </x14:dxf>
          </x14:cfRule>
          <x14:cfRule type="expression" priority="14" id="{81FB8F25-5A13-4F8B-A8F1-93C0EBB77BF6}">
            <xm:f>$F$4='SABRES JERSEYS (FILL IN)'!$AR$3='SABRES JERSEYS (FILL IN)'!$AR$4='SABRES JERSEYS (FILL IN)'!$AR$5='SABRES JERSEYS (FILL IN)'!$AR$6</xm:f>
            <x14:dxf>
              <font>
                <color theme="0"/>
              </font>
            </x14:dxf>
          </x14:cfRule>
          <x14:cfRule type="expression" priority="15" id="{1A6B2AE7-2EF5-4D8B-8FF7-C092FDB13889}">
            <xm:f>$F$4='SABRES JERSEYS (FILL IN)'!$AR$3='SABRES JERSEYS (FILL IN)'!$AR$4='SABRES JERSEYS (FILL IN)'!$AR$5='SABRES JERSEYS (FILL IN)'!$AR$6</xm:f>
            <x14:dxf>
              <font>
                <color theme="0"/>
              </font>
              <fill>
                <patternFill>
                  <bgColor theme="0"/>
                </patternFill>
              </fill>
            </x14:dxf>
          </x14:cfRule>
          <xm:sqref>O34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INDEX</vt:lpstr>
      <vt:lpstr>JERSEYS</vt:lpstr>
      <vt:lpstr>SHELLS</vt:lpstr>
      <vt:lpstr>SOCKS</vt:lpstr>
      <vt:lpstr>YOUTH JERSEYS</vt:lpstr>
      <vt:lpstr>YOUTH SHELLS</vt:lpstr>
      <vt:lpstr>YOUTH SOCKS</vt:lpstr>
      <vt:lpstr>SABRES JERSEYS (FILL IN)</vt:lpstr>
      <vt:lpstr>JERSEYS (FILL IN)</vt:lpstr>
      <vt:lpstr>SHELLS (FILL IN)</vt:lpstr>
      <vt:lpstr>SOCKS (FILL IN)</vt:lpstr>
      <vt:lpstr>YOUTH JERSEYS (FILL IN)</vt:lpstr>
      <vt:lpstr>YOUTH SHELLS (FILL INS)</vt:lpstr>
      <vt:lpstr>YOUTH SOCKS (FILL IN)</vt:lpstr>
      <vt:lpstr>DECORATIONS</vt:lpstr>
      <vt:lpstr>DECORATIONS!Print_Area</vt:lpstr>
      <vt:lpstr>JERSEYS!Print_Area</vt:lpstr>
      <vt:lpstr>'JERSEYS (FILL IN)'!Print_Area</vt:lpstr>
      <vt:lpstr>'SABRES JERSEYS (FILL IN)'!Print_Area</vt:lpstr>
      <vt:lpstr>SHELLS!Print_Area</vt:lpstr>
      <vt:lpstr>'SHELLS (FILL IN)'!Print_Area</vt:lpstr>
      <vt:lpstr>SOCKS!Print_Area</vt:lpstr>
      <vt:lpstr>'SOCKS (FILL IN)'!Print_Area</vt:lpstr>
      <vt:lpstr>'YOUTH JERSEYS'!Print_Area</vt:lpstr>
      <vt:lpstr>'YOUTH JERSEYS (FILL IN)'!Print_Area</vt:lpstr>
      <vt:lpstr>'YOUTH SHELLS'!Print_Area</vt:lpstr>
      <vt:lpstr>'YOUTH SHELLS (FILL INS)'!Print_Area</vt:lpstr>
      <vt:lpstr>'YOUTH SOCKS'!Print_Area</vt:lpstr>
      <vt:lpstr>'YOUTH SOCKS (FILL IN)'!Print_Area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VPocasangre</dc:creator>
  <cp:lastModifiedBy>Magaly Angel</cp:lastModifiedBy>
  <cp:lastPrinted>2019-05-14T20:35:45Z</cp:lastPrinted>
  <dcterms:created xsi:type="dcterms:W3CDTF">2013-10-21T15:09:49Z</dcterms:created>
  <dcterms:modified xsi:type="dcterms:W3CDTF">2021-05-22T00:32:34Z</dcterms:modified>
</cp:coreProperties>
</file>